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Crismairi Rodriguez\Desktop\DOCUMENTOS PARA FIRMAS DIGITALES\REPORTES MENSUALES\11. NOVIEMBRE 2021\"/>
    </mc:Choice>
  </mc:AlternateContent>
  <xr:revisionPtr revIDLastSave="0" documentId="13_ncr:1_{1B6E281F-DB9A-4C63-A93D-7C65613BAC6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" sheetId="3" r:id="rId1"/>
  </sheets>
  <definedNames>
    <definedName name="_xlnm.Print_Area" localSheetId="0">'Plantilla Ejecución '!$A$1:$N$125</definedName>
    <definedName name="_xlnm.Print_Titles" localSheetId="0">'Plantilla Ejecución 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8" i="3" l="1"/>
  <c r="L19" i="3"/>
  <c r="M19" i="3"/>
  <c r="N19" i="3" s="1"/>
  <c r="N18" i="3"/>
  <c r="N14" i="3"/>
  <c r="M13" i="3"/>
  <c r="N80" i="3"/>
  <c r="N81" i="3"/>
  <c r="N82" i="3"/>
  <c r="N83" i="3"/>
  <c r="N84" i="3"/>
  <c r="N85" i="3"/>
  <c r="N86" i="3"/>
  <c r="N87" i="3"/>
  <c r="N79" i="3"/>
  <c r="N20" i="3"/>
  <c r="N21" i="3"/>
  <c r="N22" i="3"/>
  <c r="N23" i="3"/>
  <c r="N24" i="3"/>
  <c r="N25" i="3"/>
  <c r="N26" i="3"/>
  <c r="N27" i="3"/>
  <c r="N28" i="3"/>
  <c r="N30" i="3"/>
  <c r="N31" i="3"/>
  <c r="N32" i="3"/>
  <c r="N33" i="3"/>
  <c r="N34" i="3"/>
  <c r="N35" i="3"/>
  <c r="N36" i="3"/>
  <c r="N37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6" i="3"/>
  <c r="N57" i="3"/>
  <c r="N58" i="3"/>
  <c r="N59" i="3"/>
  <c r="N60" i="3"/>
  <c r="N61" i="3"/>
  <c r="N62" i="3"/>
  <c r="N63" i="3"/>
  <c r="N66" i="3"/>
  <c r="N67" i="3"/>
  <c r="N68" i="3"/>
  <c r="N71" i="3"/>
  <c r="N73" i="3"/>
  <c r="N74" i="3"/>
  <c r="N75" i="3"/>
  <c r="N76" i="3"/>
  <c r="N15" i="3"/>
  <c r="N16" i="3"/>
  <c r="N17" i="3"/>
  <c r="N88" i="3"/>
  <c r="M29" i="3"/>
  <c r="N29" i="3" s="1"/>
  <c r="M39" i="3"/>
  <c r="M47" i="3"/>
  <c r="M55" i="3"/>
  <c r="M65" i="3"/>
  <c r="M70" i="3"/>
  <c r="M73" i="3"/>
  <c r="L13" i="3"/>
  <c r="L65" i="3"/>
  <c r="L73" i="3"/>
  <c r="L70" i="3"/>
  <c r="K65" i="3"/>
  <c r="L55" i="3"/>
  <c r="L47" i="3"/>
  <c r="L39" i="3"/>
  <c r="L29" i="3"/>
  <c r="D88" i="3"/>
  <c r="E88" i="3"/>
  <c r="F88" i="3"/>
  <c r="G88" i="3"/>
  <c r="H88" i="3"/>
  <c r="I88" i="3"/>
  <c r="J88" i="3"/>
  <c r="K88" i="3"/>
  <c r="C88" i="3"/>
  <c r="H39" i="3"/>
  <c r="J39" i="3"/>
  <c r="K13" i="3"/>
  <c r="K77" i="3" s="1"/>
  <c r="J19" i="3"/>
  <c r="K19" i="3"/>
  <c r="I19" i="3"/>
  <c r="H19" i="3"/>
  <c r="E19" i="3"/>
  <c r="D65" i="3"/>
  <c r="E65" i="3"/>
  <c r="F65" i="3"/>
  <c r="C65" i="3"/>
  <c r="K73" i="3"/>
  <c r="D73" i="3"/>
  <c r="E73" i="3"/>
  <c r="F73" i="3"/>
  <c r="G73" i="3"/>
  <c r="H73" i="3"/>
  <c r="I73" i="3"/>
  <c r="J73" i="3"/>
  <c r="G70" i="3"/>
  <c r="G69" i="3" s="1"/>
  <c r="G65" i="3" s="1"/>
  <c r="F55" i="3"/>
  <c r="E55" i="3"/>
  <c r="D55" i="3"/>
  <c r="C55" i="3"/>
  <c r="J55" i="3"/>
  <c r="K55" i="3"/>
  <c r="J47" i="3"/>
  <c r="K47" i="3"/>
  <c r="K46" i="3" s="1"/>
  <c r="K39" i="3" s="1"/>
  <c r="K29" i="3"/>
  <c r="J29" i="3"/>
  <c r="I29" i="3"/>
  <c r="H29" i="3"/>
  <c r="G29" i="3"/>
  <c r="F29" i="3"/>
  <c r="E29" i="3"/>
  <c r="F47" i="3"/>
  <c r="J13" i="3"/>
  <c r="I13" i="3"/>
  <c r="C13" i="3"/>
  <c r="H13" i="3"/>
  <c r="G19" i="3"/>
  <c r="G13" i="3"/>
  <c r="F70" i="3"/>
  <c r="F39" i="3"/>
  <c r="F19" i="3"/>
  <c r="F13" i="3"/>
  <c r="N13" i="3" l="1"/>
  <c r="N77" i="3" s="1"/>
  <c r="N90" i="3" s="1"/>
  <c r="M77" i="3"/>
  <c r="M90" i="3" s="1"/>
  <c r="L77" i="3"/>
  <c r="L90" i="3" s="1"/>
  <c r="H72" i="3"/>
  <c r="H70" i="3" s="1"/>
  <c r="F77" i="3"/>
  <c r="F90" i="3" s="1"/>
  <c r="J77" i="3"/>
  <c r="J90" i="3" s="1"/>
  <c r="K90" i="3"/>
  <c r="G64" i="3"/>
  <c r="G55" i="3" s="1"/>
  <c r="G54" i="3" s="1"/>
  <c r="G47" i="3" s="1"/>
  <c r="C73" i="3"/>
  <c r="D70" i="3"/>
  <c r="E70" i="3"/>
  <c r="C70" i="3"/>
  <c r="D47" i="3"/>
  <c r="E47" i="3"/>
  <c r="C47" i="3"/>
  <c r="D39" i="3"/>
  <c r="E39" i="3"/>
  <c r="C39" i="3"/>
  <c r="D29" i="3"/>
  <c r="C29" i="3"/>
  <c r="K72" i="3" l="1"/>
  <c r="K70" i="3" s="1"/>
  <c r="G46" i="3"/>
  <c r="D19" i="3"/>
  <c r="C19" i="3"/>
  <c r="J72" i="3" l="1"/>
  <c r="J70" i="3" s="1"/>
  <c r="I72" i="3"/>
  <c r="N72" i="3" s="1"/>
  <c r="G39" i="3"/>
  <c r="G77" i="3"/>
  <c r="G90" i="3" s="1"/>
  <c r="C77" i="3"/>
  <c r="E13" i="3"/>
  <c r="D13" i="3"/>
  <c r="I70" i="3" l="1"/>
  <c r="N70" i="3" s="1"/>
  <c r="D77" i="3"/>
  <c r="D90" i="3" s="1"/>
  <c r="E77" i="3"/>
  <c r="E90" i="3" s="1"/>
  <c r="C90" i="3"/>
  <c r="H69" i="3" l="1"/>
  <c r="J69" i="3"/>
  <c r="J65" i="3" s="1"/>
  <c r="I69" i="3"/>
  <c r="N69" i="3" l="1"/>
  <c r="H65" i="3"/>
  <c r="I65" i="3"/>
  <c r="N65" i="3" l="1"/>
  <c r="I64" i="3" s="1"/>
  <c r="I55" i="3" s="1"/>
  <c r="H64" i="3"/>
  <c r="H47" i="3"/>
  <c r="I47" i="3"/>
  <c r="N64" i="3" l="1"/>
  <c r="H55" i="3"/>
  <c r="I39" i="3"/>
  <c r="N55" i="3" l="1"/>
  <c r="H77" i="3"/>
  <c r="I77" i="3"/>
  <c r="I90" i="3" s="1"/>
  <c r="H90" i="3"/>
</calcChain>
</file>

<file path=xl/sharedStrings.xml><?xml version="1.0" encoding="utf-8"?>
<sst xmlns="http://schemas.openxmlformats.org/spreadsheetml/2006/main" count="104" uniqueCount="104">
  <si>
    <t>En RD$</t>
  </si>
  <si>
    <t>Detalle</t>
  </si>
  <si>
    <t>2 - GASTOS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</si>
  <si>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</si>
  <si>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</si>
  <si>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</si>
  <si>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</si>
  <si>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</si>
  <si>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</si>
  <si>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</si>
  <si>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</si>
  <si>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</si>
  <si>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</si>
  <si>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</si>
  <si>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</si>
  <si>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</si>
  <si>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</si>
  <si>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</si>
  <si>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</si>
  <si>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</si>
  <si>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</si>
  <si>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</si>
  <si>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</si>
  <si>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</si>
  <si>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</si>
  <si>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</si>
  <si>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</si>
  <si>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</si>
  <si>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</si>
  <si>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</si>
  <si>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</si>
  <si>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</si>
  <si>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</si>
  <si>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</si>
  <si>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</si>
  <si>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</si>
  <si>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</si>
  <si>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</si>
  <si>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</si>
  <si>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</si>
  <si>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</si>
  <si>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</si>
  <si>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</si>
  <si>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</si>
  <si>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</si>
  <si>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</si>
  <si>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</si>
  <si>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</si>
  <si>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</si>
  <si>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</si>
  <si>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</si>
  <si>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BIÓLOGICOS CULTIVABLES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</si>
  <si>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</si>
  <si>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</si>
  <si>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</si>
  <si>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</si>
  <si>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</si>
  <si>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</si>
  <si>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</si>
  <si>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</si>
  <si>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</si>
  <si>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</si>
  <si>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</si>
  <si>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</si>
  <si>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</si>
  <si>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</si>
  <si>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Gastos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</si>
  <si>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</si>
  <si>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</si>
  <si>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</si>
  <si>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</si>
  <si>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</si>
  <si>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</si>
  <si>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</si>
  <si>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</si>
  <si>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</si>
  <si>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</si>
  <si>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</si>
  <si>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                                                                                                  </t>
  </si>
  <si>
    <t>Año 2021</t>
  </si>
  <si>
    <t xml:space="preserve">Ejecución de Gastos y Aplicaciones Financieras </t>
  </si>
  <si>
    <t xml:space="preserve">Total </t>
  </si>
  <si>
    <t xml:space="preserve">Enero </t>
  </si>
  <si>
    <t xml:space="preserve">Febrero </t>
  </si>
  <si>
    <t>Marzo</t>
  </si>
  <si>
    <t>Abril</t>
  </si>
  <si>
    <t>Total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</si>
  <si>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</si>
  <si>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</si>
  <si>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</si>
  <si>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</si>
  <si>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</si>
  <si>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</si>
  <si>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2.1-REMUNERACIONES Y CONTRIBUCIONES</t>
  </si>
  <si>
    <t>6.Fuente SIGEF</t>
  </si>
  <si>
    <t>Consejo de Coordinación Zona Especial Desarrollo Fronterizo (CCDF)</t>
  </si>
  <si>
    <t>Mayo</t>
  </si>
  <si>
    <t>Junio</t>
  </si>
  <si>
    <t>Julio</t>
  </si>
  <si>
    <t>Agosto</t>
  </si>
  <si>
    <t>Septiembe</t>
  </si>
  <si>
    <r>
      <rPr>
        <b/>
        <sz val="11"/>
        <color theme="1"/>
        <rFont val="Calibri"/>
        <family val="2"/>
        <scheme val="minor"/>
      </rPr>
      <t xml:space="preserve">Presupuesto aprobado: </t>
    </r>
    <r>
      <rPr>
        <sz val="11"/>
        <color theme="1"/>
        <rFont val="Calibri"/>
        <family val="2"/>
        <scheme val="minor"/>
      </rPr>
      <t xml:space="preserve">
Se refiere al presupuesto aprobado en la Ley de Presupuesto General del Estado.
</t>
    </r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
Se refiere al presupuesto aprobado en caso de que el Congreso Nacional apruebe un
presupuesto complementario.
</t>
    </r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
Son los recursos financieros que surgen con la obligación de pago por la recepción de
conformidad de obras, bienes y servicios oportunamente contratados o, en los casos de gastos sin contraprestación, por haberse cumplido los requisitos administrativos dispuestos por el reglamento de la presente ley. </t>
    </r>
  </si>
  <si>
    <t>Octubre</t>
  </si>
  <si>
    <t xml:space="preserve">Noviembre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</si>
</sst>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9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4" fontId="1" fillId="0" borderId="5" xfId="1" applyNumberFormat="1" applyFont="1" applyBorder="1" applyAlignment="1">
      <alignment vertical="center" wrapText="1"/>
    </xf>
    <xf numFmtId="4" fontId="0" fillId="0" borderId="5" xfId="1" applyNumberFormat="1" applyFon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5" xfId="0" applyNumberFormat="1" applyBorder="1"/>
    <xf numFmtId="4" fontId="1" fillId="0" borderId="5" xfId="0" applyNumberFormat="1" applyFont="1" applyBorder="1" applyAlignment="1">
      <alignment vertical="center" wrapText="1"/>
    </xf>
    <xf numFmtId="4" fontId="1" fillId="2" borderId="6" xfId="0" applyNumberFormat="1" applyFont="1" applyFill="1" applyBorder="1" applyAlignment="1">
      <alignment horizontal="center" vertic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4" fontId="0" fillId="0" borderId="5" xfId="1" applyNumberFormat="1" applyFont="1" applyBorder="1" applyAlignment="1">
      <alignment vertical="center"/>
    </xf>
    <xf numFmtId="4" fontId="0" fillId="0" borderId="5" xfId="0" applyNumberFormat="1" applyBorder="1" applyAlignment="1">
      <alignment vertical="center"/>
    </xf>
    <xf numFmtId="0" fontId="1" fillId="0" borderId="0" xfId="0" applyFont="1"/>
    <xf numFmtId="4" fontId="1" fillId="2" borderId="6" xfId="0" applyNumberFormat="1" applyFont="1" applyFill="1" applyBorder="1" applyAlignment="1">
      <alignment vertical="center" wrapText="1"/>
    </xf>
    <xf numFmtId="4" fontId="0" fillId="0" borderId="0" xfId="0" applyNumberFormat="1"/>
    <xf numFmtId="43" fontId="0" fillId="0" borderId="5" xfId="1" applyFont="1" applyBorder="1" applyAlignment="1">
      <alignment vertical="center"/>
    </xf>
    <xf numFmtId="43" fontId="0" fillId="0" borderId="5" xfId="1" applyFont="1" applyBorder="1" applyAlignment="1">
      <alignment vertical="center" wrapText="1"/>
    </xf>
    <xf numFmtId="4" fontId="0" fillId="0" borderId="5" xfId="0" applyNumberFormat="1" applyFont="1" applyBorder="1" applyAlignment="1">
      <alignment vertical="center" wrapText="1"/>
    </xf>
    <xf numFmtId="39" fontId="0" fillId="0" borderId="5" xfId="1" applyNumberFormat="1" applyFont="1" applyBorder="1" applyAlignment="1">
      <alignment vertical="center"/>
    </xf>
    <xf numFmtId="2" fontId="0" fillId="0" borderId="5" xfId="1" applyNumberFormat="1" applyFont="1" applyBorder="1" applyAlignment="1">
      <alignment vertical="center" wrapText="1"/>
    </xf>
    <xf numFmtId="2" fontId="0" fillId="0" borderId="5" xfId="1" applyNumberFormat="1" applyFont="1" applyBorder="1" applyAlignment="1">
      <alignment vertical="center"/>
    </xf>
    <xf numFmtId="4" fontId="0" fillId="0" borderId="5" xfId="0" applyNumberFormat="1" applyBorder="1" applyAlignment="1">
      <alignment horizontal="right" vertical="center"/>
    </xf>
    <xf numFmtId="43" fontId="6" fillId="0" borderId="0" xfId="1" applyFont="1" applyAlignment="1">
      <alignment horizontal="right"/>
    </xf>
    <xf numFmtId="4" fontId="4" fillId="0" borderId="5" xfId="1" applyNumberFormat="1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38100</xdr:colOff>
      <xdr:row>0</xdr:row>
      <xdr:rowOff>9525</xdr:rowOff>
    </xdr:from>
    <xdr:to>
      <xdr:col>6</xdr:col>
      <xdr:colOff>114300</xdr:colOff>
      <xdr:row>5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FA65991-5271-48B4-BFB1-F9091E84FD9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23" b="14049"/>
        <a:stretch/>
      </xdr:blipFill>
      <xdr:spPr bwMode="auto">
        <a:xfrm>
          <a:off x="5438775" y="9525"/>
          <a:ext cx="1866900" cy="10953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0</xdr:col>
      <xdr:colOff>0</xdr:colOff>
      <xdr:row>109</xdr:row>
      <xdr:rowOff>76200</xdr:rowOff>
    </xdr:from>
    <xdr:to>
      <xdr:col>5</xdr:col>
      <xdr:colOff>614340</xdr:colOff>
      <xdr:row>124</xdr:row>
      <xdr:rowOff>56646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EE857CED-25DA-45A7-898B-51CE0A9335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31337250"/>
          <a:ext cx="6910365" cy="28379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09"/>
  <sheetViews>
    <sheetView showGridLines="0" tabSelected="1" view="pageBreakPreview" zoomScale="60" zoomScaleNormal="100" workbookViewId="0">
      <pane xSplit="1" topLeftCell="B1" activePane="topRight" state="frozen"/>
      <selection activeCell="A4" sqref="A4"/>
      <selection pane="topRight" activeCell="P124" sqref="P124"/>
    </sheetView>
  </sheetViews>
  <sheetFormatPr baseColWidth="10" defaultColWidth="9.140625" defaultRowHeight="15" x14ac:dyDescent="0.25"/>
  <cols>
    <col min="1" max="1" width="40" customWidth="1"/>
    <col min="2" max="2" width="13.85546875" bestFit="1" customWidth="1"/>
    <col min="3" max="3" width="13.42578125" customWidth="1"/>
    <col min="4" max="4" width="13.7109375" customWidth="1"/>
    <col min="5" max="10" width="13.42578125" customWidth="1"/>
    <col min="11" max="13" width="17" customWidth="1"/>
    <col min="14" max="14" width="14" customWidth="1"/>
    <col min="16" max="16" width="96.7109375" bestFit="1" customWidth="1"/>
    <col min="18" max="25" width="6" bestFit="1" customWidth="1"/>
    <col min="26" max="27" width="7" bestFit="1" customWidth="1"/>
  </cols>
  <sheetData>
    <row r="1" spans="1:27" x14ac:dyDescent="0.25">
      <c r="A1" t="s">
        <v>78</v>
      </c>
    </row>
    <row r="7" spans="1:27" ht="18.75" x14ac:dyDescent="0.3">
      <c r="A7" s="41" t="s">
        <v>95</v>
      </c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P7" s="7"/>
    </row>
    <row r="8" spans="1:27" ht="18.75" x14ac:dyDescent="0.25">
      <c r="A8" s="42" t="s">
        <v>79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2"/>
      <c r="P8" s="13"/>
    </row>
    <row r="9" spans="1:27" ht="18.75" x14ac:dyDescent="0.25">
      <c r="A9" s="42" t="s">
        <v>80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P9" s="13"/>
    </row>
    <row r="10" spans="1:27" x14ac:dyDescent="0.25">
      <c r="A10" s="43" t="s">
        <v>0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P10" s="13"/>
    </row>
    <row r="11" spans="1:27" ht="15.75" x14ac:dyDescent="0.25">
      <c r="A11" s="10" t="s">
        <v>1</v>
      </c>
      <c r="B11" s="11" t="s">
        <v>81</v>
      </c>
      <c r="C11" s="18" t="s">
        <v>82</v>
      </c>
      <c r="D11" s="18" t="s">
        <v>83</v>
      </c>
      <c r="E11" s="18" t="s">
        <v>84</v>
      </c>
      <c r="F11" s="18" t="s">
        <v>85</v>
      </c>
      <c r="G11" s="18" t="s">
        <v>96</v>
      </c>
      <c r="H11" s="18" t="s">
        <v>97</v>
      </c>
      <c r="I11" s="18" t="s">
        <v>98</v>
      </c>
      <c r="J11" s="18" t="s">
        <v>99</v>
      </c>
      <c r="K11" s="18" t="s">
        <v>100</v>
      </c>
      <c r="L11" s="18" t="s">
        <v>102</v>
      </c>
      <c r="M11" s="18" t="s">
        <v>103</v>
      </c>
      <c r="N11" s="18" t="s">
        <v>86</v>
      </c>
      <c r="Z11" s="17"/>
      <c r="AA11" s="17"/>
    </row>
    <row r="12" spans="1:27" x14ac:dyDescent="0.25">
      <c r="A12" s="1" t="s">
        <v>2</v>
      </c>
      <c r="B12" s="14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R12" s="15"/>
      <c r="S12" s="15"/>
      <c r="T12" s="15"/>
      <c r="U12" s="15"/>
      <c r="V12" s="15"/>
      <c r="W12" s="15"/>
      <c r="X12" s="15"/>
      <c r="Y12" s="15"/>
      <c r="Z12" s="15"/>
      <c r="AA12" s="15"/>
    </row>
    <row r="13" spans="1:27" x14ac:dyDescent="0.25">
      <c r="A13" s="3" t="s">
        <v>93</v>
      </c>
      <c r="B13" s="15"/>
      <c r="C13" s="20">
        <f>SUM(C14:C18)</f>
        <v>3839761.61</v>
      </c>
      <c r="D13" s="20">
        <f t="shared" ref="D13:J13" si="0">SUM(D14:D18)</f>
        <v>3838535.1799999997</v>
      </c>
      <c r="E13" s="20">
        <f t="shared" si="0"/>
        <v>4918458.9000000004</v>
      </c>
      <c r="F13" s="20">
        <f t="shared" si="0"/>
        <v>4610310.9000000004</v>
      </c>
      <c r="G13" s="20">
        <f t="shared" si="0"/>
        <v>4372515</v>
      </c>
      <c r="H13" s="20">
        <f t="shared" si="0"/>
        <v>4214673.79</v>
      </c>
      <c r="I13" s="20">
        <f t="shared" si="0"/>
        <v>4437724.49</v>
      </c>
      <c r="J13" s="20">
        <f t="shared" si="0"/>
        <v>4494665.2699999996</v>
      </c>
      <c r="K13" s="20">
        <f>SUM(K14:K18)</f>
        <v>4484773.5600000005</v>
      </c>
      <c r="L13" s="20">
        <f>SUM(L14:L18)</f>
        <v>4393599.1400000006</v>
      </c>
      <c r="M13" s="20">
        <f>SUM(M14:M18)</f>
        <v>12332556.970000001</v>
      </c>
      <c r="N13" s="20">
        <f>SUM(N14:N18)</f>
        <v>55937574.810000002</v>
      </c>
      <c r="R13" s="16"/>
    </row>
    <row r="14" spans="1:27" x14ac:dyDescent="0.25">
      <c r="A14" s="6" t="s">
        <v>3</v>
      </c>
      <c r="B14" s="15"/>
      <c r="C14" s="21">
        <v>3243250</v>
      </c>
      <c r="D14" s="27">
        <v>3067916.67</v>
      </c>
      <c r="E14" s="27">
        <v>4128063.56</v>
      </c>
      <c r="F14" s="27">
        <v>3890328.9</v>
      </c>
      <c r="G14" s="32">
        <v>3597250</v>
      </c>
      <c r="H14" s="35">
        <v>3477250</v>
      </c>
      <c r="I14" s="35">
        <v>3671016.67</v>
      </c>
      <c r="J14" s="35">
        <v>3738350</v>
      </c>
      <c r="K14" s="35">
        <v>3737625.04</v>
      </c>
      <c r="L14" s="35">
        <v>3639570.12</v>
      </c>
      <c r="M14" s="35">
        <v>7731531.4199999999</v>
      </c>
      <c r="N14" s="40">
        <f>SUM(C14:M14)</f>
        <v>43922152.380000003</v>
      </c>
    </row>
    <row r="15" spans="1:27" x14ac:dyDescent="0.25">
      <c r="A15" s="6" t="s">
        <v>4</v>
      </c>
      <c r="C15" s="22">
        <v>115000</v>
      </c>
      <c r="D15" s="22">
        <v>315000</v>
      </c>
      <c r="E15" s="22">
        <v>215000</v>
      </c>
      <c r="F15" s="22">
        <v>226000</v>
      </c>
      <c r="G15" s="22">
        <v>240000</v>
      </c>
      <c r="H15" s="33">
        <v>220000</v>
      </c>
      <c r="I15" s="33">
        <v>220000</v>
      </c>
      <c r="J15" s="33">
        <v>220000</v>
      </c>
      <c r="K15" s="33">
        <v>220000</v>
      </c>
      <c r="L15" s="33">
        <v>220000</v>
      </c>
      <c r="M15" s="33">
        <v>4045350</v>
      </c>
      <c r="N15" s="40">
        <f t="shared" ref="N15:N76" si="1">SUM(C15:M15)</f>
        <v>6256350</v>
      </c>
    </row>
    <row r="16" spans="1:27" ht="30" x14ac:dyDescent="0.25">
      <c r="A16" s="6" t="s">
        <v>5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40">
        <f t="shared" si="1"/>
        <v>0</v>
      </c>
    </row>
    <row r="17" spans="1:14" ht="30" x14ac:dyDescent="0.25">
      <c r="A17" s="6" t="s">
        <v>6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40">
        <f t="shared" si="1"/>
        <v>0</v>
      </c>
    </row>
    <row r="18" spans="1:14" ht="30" x14ac:dyDescent="0.25">
      <c r="A18" s="6" t="s">
        <v>7</v>
      </c>
      <c r="C18" s="22">
        <v>481511.61</v>
      </c>
      <c r="D18" s="22">
        <v>455618.51</v>
      </c>
      <c r="E18" s="22">
        <v>575395.34</v>
      </c>
      <c r="F18" s="22">
        <v>493982</v>
      </c>
      <c r="G18" s="33">
        <v>535265</v>
      </c>
      <c r="H18" s="33">
        <v>517423.79</v>
      </c>
      <c r="I18" s="33">
        <v>546707.81999999995</v>
      </c>
      <c r="J18" s="33">
        <v>536315.27</v>
      </c>
      <c r="K18" s="33">
        <v>527148.52</v>
      </c>
      <c r="L18" s="33">
        <v>534029.02</v>
      </c>
      <c r="M18" s="33">
        <v>555675.55000000005</v>
      </c>
      <c r="N18" s="40">
        <f>SUM(C18:M18)</f>
        <v>5759072.4299999988</v>
      </c>
    </row>
    <row r="19" spans="1:14" x14ac:dyDescent="0.25">
      <c r="A19" s="3" t="s">
        <v>8</v>
      </c>
      <c r="C19" s="24">
        <f>SUM(C20:C28)</f>
        <v>106315.73</v>
      </c>
      <c r="D19" s="24">
        <f t="shared" ref="D19:F19" si="2">SUM(D20:D28)</f>
        <v>141340.9</v>
      </c>
      <c r="E19" s="24">
        <f>SUM(E20:E28)</f>
        <v>203792.51</v>
      </c>
      <c r="F19" s="24">
        <f t="shared" si="2"/>
        <v>153515.57999999999</v>
      </c>
      <c r="G19" s="20">
        <f>SUM(G20:G28)</f>
        <v>391849.28</v>
      </c>
      <c r="H19" s="24">
        <f>SUM(H20:H28)</f>
        <v>540230.86</v>
      </c>
      <c r="I19" s="20">
        <f>SUM(I20:I28)</f>
        <v>681872.26</v>
      </c>
      <c r="J19" s="20">
        <f t="shared" ref="J19:K19" si="3">SUM(J20:J28)</f>
        <v>244200.67</v>
      </c>
      <c r="K19" s="20">
        <f t="shared" si="3"/>
        <v>192637.77</v>
      </c>
      <c r="L19" s="20">
        <f>SUM(L20:L28)</f>
        <v>305403.65000000002</v>
      </c>
      <c r="M19" s="20">
        <f>SUM(M20:M28)</f>
        <v>426059.01</v>
      </c>
      <c r="N19" s="40">
        <f t="shared" si="1"/>
        <v>3387218.2199999997</v>
      </c>
    </row>
    <row r="20" spans="1:14" x14ac:dyDescent="0.25">
      <c r="A20" s="6" t="s">
        <v>9</v>
      </c>
      <c r="C20" s="22">
        <v>106315.73</v>
      </c>
      <c r="D20" s="28">
        <v>141340.9</v>
      </c>
      <c r="E20" s="28">
        <v>145142.51</v>
      </c>
      <c r="F20" s="28">
        <v>146015.57999999999</v>
      </c>
      <c r="G20" s="32">
        <v>144500.48000000001</v>
      </c>
      <c r="H20" s="32">
        <v>147846.20000000001</v>
      </c>
      <c r="I20" s="32">
        <v>156932.09</v>
      </c>
      <c r="J20" s="32">
        <v>151600.67000000001</v>
      </c>
      <c r="K20" s="32">
        <v>148537.76999999999</v>
      </c>
      <c r="L20" s="39">
        <v>147609.45000000001</v>
      </c>
      <c r="M20" s="39">
        <v>150139.01</v>
      </c>
      <c r="N20" s="40">
        <f t="shared" si="1"/>
        <v>1585980.39</v>
      </c>
    </row>
    <row r="21" spans="1:14" ht="30" x14ac:dyDescent="0.25">
      <c r="A21" s="6" t="s">
        <v>10</v>
      </c>
      <c r="C21" s="22">
        <v>0</v>
      </c>
      <c r="D21" s="28">
        <v>0</v>
      </c>
      <c r="E21" s="28">
        <v>0</v>
      </c>
      <c r="F21" s="28">
        <v>7500</v>
      </c>
      <c r="G21" s="32">
        <v>152998.79999999999</v>
      </c>
      <c r="H21" s="32">
        <v>124667</v>
      </c>
      <c r="I21" s="32">
        <v>0</v>
      </c>
      <c r="J21" s="32">
        <v>0</v>
      </c>
      <c r="K21" s="32">
        <v>12500</v>
      </c>
      <c r="L21" s="32">
        <v>5000</v>
      </c>
      <c r="M21" s="32">
        <v>0</v>
      </c>
      <c r="N21" s="40">
        <f t="shared" si="1"/>
        <v>302665.8</v>
      </c>
    </row>
    <row r="22" spans="1:14" x14ac:dyDescent="0.25">
      <c r="A22" s="6" t="s">
        <v>11</v>
      </c>
      <c r="C22" s="22">
        <v>0</v>
      </c>
      <c r="D22" s="28">
        <v>0</v>
      </c>
      <c r="E22" s="28">
        <v>58650</v>
      </c>
      <c r="F22" s="28">
        <v>0</v>
      </c>
      <c r="G22" s="28">
        <v>94350</v>
      </c>
      <c r="H22" s="28">
        <v>0</v>
      </c>
      <c r="I22" s="28">
        <v>86850</v>
      </c>
      <c r="J22" s="28">
        <v>92600</v>
      </c>
      <c r="K22" s="28">
        <v>31600</v>
      </c>
      <c r="L22" s="28">
        <v>0</v>
      </c>
      <c r="M22" s="28">
        <v>41100</v>
      </c>
      <c r="N22" s="40">
        <f t="shared" si="1"/>
        <v>405150</v>
      </c>
    </row>
    <row r="23" spans="1:14" ht="18" customHeight="1" x14ac:dyDescent="0.25">
      <c r="A23" s="6" t="s">
        <v>12</v>
      </c>
      <c r="C23" s="22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40">
        <f t="shared" si="1"/>
        <v>0</v>
      </c>
    </row>
    <row r="24" spans="1:14" x14ac:dyDescent="0.25">
      <c r="A24" s="6" t="s">
        <v>13</v>
      </c>
      <c r="C24" s="22">
        <v>0</v>
      </c>
      <c r="D24" s="28">
        <v>0</v>
      </c>
      <c r="E24" s="28">
        <v>0</v>
      </c>
      <c r="F24" s="28">
        <v>0</v>
      </c>
      <c r="G24" s="28">
        <v>0</v>
      </c>
      <c r="H24" s="32">
        <v>44604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40">
        <f t="shared" si="1"/>
        <v>44604</v>
      </c>
    </row>
    <row r="25" spans="1:14" x14ac:dyDescent="0.25">
      <c r="A25" s="6" t="s">
        <v>14</v>
      </c>
      <c r="C25" s="22">
        <v>0</v>
      </c>
      <c r="D25" s="28">
        <v>0</v>
      </c>
      <c r="E25" s="22">
        <v>0</v>
      </c>
      <c r="F25" s="22">
        <v>0</v>
      </c>
      <c r="G25" s="22">
        <v>0</v>
      </c>
      <c r="H25" s="36">
        <v>0</v>
      </c>
      <c r="I25" s="33">
        <v>178090.17</v>
      </c>
      <c r="J25" s="36">
        <v>0</v>
      </c>
      <c r="K25" s="36">
        <v>0</v>
      </c>
      <c r="L25" s="36">
        <v>0</v>
      </c>
      <c r="M25" s="36">
        <v>0</v>
      </c>
      <c r="N25" s="40">
        <f t="shared" si="1"/>
        <v>178090.17</v>
      </c>
    </row>
    <row r="26" spans="1:14" ht="45" x14ac:dyDescent="0.25">
      <c r="A26" s="6" t="s">
        <v>15</v>
      </c>
      <c r="C26" s="22">
        <v>0</v>
      </c>
      <c r="D26" s="28">
        <v>0</v>
      </c>
      <c r="E26" s="28">
        <v>0</v>
      </c>
      <c r="F26" s="28">
        <v>0</v>
      </c>
      <c r="G26" s="28">
        <v>0</v>
      </c>
      <c r="H26" s="32">
        <v>12168.16</v>
      </c>
      <c r="I26" s="28">
        <v>0</v>
      </c>
      <c r="J26" s="28">
        <v>0</v>
      </c>
      <c r="K26" s="28">
        <v>0</v>
      </c>
      <c r="L26" s="28">
        <v>25594.2</v>
      </c>
      <c r="M26" s="28">
        <v>0</v>
      </c>
      <c r="N26" s="40">
        <f t="shared" si="1"/>
        <v>37762.36</v>
      </c>
    </row>
    <row r="27" spans="1:14" ht="30" x14ac:dyDescent="0.25">
      <c r="A27" s="6" t="s">
        <v>16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  <c r="H27" s="32">
        <v>210945.5</v>
      </c>
      <c r="I27" s="32">
        <v>260000</v>
      </c>
      <c r="J27" s="22">
        <v>0</v>
      </c>
      <c r="K27" s="22">
        <v>0</v>
      </c>
      <c r="L27" s="22">
        <v>127200</v>
      </c>
      <c r="M27" s="22">
        <v>234820</v>
      </c>
      <c r="N27" s="40">
        <f t="shared" si="1"/>
        <v>832965.5</v>
      </c>
    </row>
    <row r="28" spans="1:14" ht="30" x14ac:dyDescent="0.25">
      <c r="A28" s="6" t="s">
        <v>17</v>
      </c>
      <c r="C28" s="22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  <c r="L28" s="28">
        <v>0</v>
      </c>
      <c r="M28" s="28">
        <v>0</v>
      </c>
      <c r="N28" s="40">
        <f t="shared" si="1"/>
        <v>0</v>
      </c>
    </row>
    <row r="29" spans="1:14" x14ac:dyDescent="0.25">
      <c r="A29" s="3" t="s">
        <v>18</v>
      </c>
      <c r="C29" s="24">
        <f>SUM(C30:C38)</f>
        <v>0</v>
      </c>
      <c r="D29" s="24">
        <f t="shared" ref="D29" si="4">SUM(D30:D38)</f>
        <v>300000</v>
      </c>
      <c r="E29" s="24">
        <f t="shared" ref="E29:L29" si="5">SUM(E30:E38)</f>
        <v>896359.79</v>
      </c>
      <c r="F29" s="24">
        <f t="shared" si="5"/>
        <v>57166.28</v>
      </c>
      <c r="G29" s="24">
        <f t="shared" si="5"/>
        <v>17346</v>
      </c>
      <c r="H29" s="24">
        <f t="shared" si="5"/>
        <v>84387.12</v>
      </c>
      <c r="I29" s="24">
        <f t="shared" si="5"/>
        <v>75158.73</v>
      </c>
      <c r="J29" s="24">
        <f t="shared" si="5"/>
        <v>941217.4</v>
      </c>
      <c r="K29" s="24">
        <f t="shared" si="5"/>
        <v>740021.16</v>
      </c>
      <c r="L29" s="24">
        <f t="shared" si="5"/>
        <v>754595.91</v>
      </c>
      <c r="M29" s="24">
        <f t="shared" ref="M29" si="6">SUM(M30:M38)</f>
        <v>111108.86000000002</v>
      </c>
      <c r="N29" s="40">
        <f t="shared" si="1"/>
        <v>3977361.25</v>
      </c>
    </row>
    <row r="30" spans="1:14" ht="30" x14ac:dyDescent="0.25">
      <c r="A30" s="6" t="s">
        <v>19</v>
      </c>
      <c r="C30" s="22">
        <v>0</v>
      </c>
      <c r="D30" s="28">
        <v>0</v>
      </c>
      <c r="E30" s="28">
        <v>40887.56</v>
      </c>
      <c r="F30" s="28">
        <v>0</v>
      </c>
      <c r="G30" s="28">
        <v>0</v>
      </c>
      <c r="H30" s="28">
        <v>0</v>
      </c>
      <c r="I30" s="32">
        <v>23280.03</v>
      </c>
      <c r="J30" s="28">
        <v>0</v>
      </c>
      <c r="K30" s="28">
        <v>0</v>
      </c>
      <c r="L30" s="28">
        <v>0</v>
      </c>
      <c r="M30" s="28">
        <v>0</v>
      </c>
      <c r="N30" s="40">
        <f t="shared" si="1"/>
        <v>64167.59</v>
      </c>
    </row>
    <row r="31" spans="1:14" x14ac:dyDescent="0.25">
      <c r="A31" s="6" t="s">
        <v>20</v>
      </c>
      <c r="C31" s="22">
        <v>0</v>
      </c>
      <c r="D31" s="28">
        <v>0</v>
      </c>
      <c r="E31" s="28">
        <v>0</v>
      </c>
      <c r="F31" s="28">
        <v>0</v>
      </c>
      <c r="G31" s="28">
        <v>17346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702.1</v>
      </c>
      <c r="N31" s="40">
        <f t="shared" si="1"/>
        <v>18048.099999999999</v>
      </c>
    </row>
    <row r="32" spans="1:14" ht="30" x14ac:dyDescent="0.25">
      <c r="A32" s="6" t="s">
        <v>21</v>
      </c>
      <c r="C32" s="22">
        <v>0</v>
      </c>
      <c r="D32" s="28">
        <v>0</v>
      </c>
      <c r="E32" s="28">
        <v>20687.21</v>
      </c>
      <c r="F32" s="28">
        <v>0</v>
      </c>
      <c r="G32" s="28">
        <v>0</v>
      </c>
      <c r="H32" s="32">
        <v>48962.74</v>
      </c>
      <c r="I32" s="37">
        <v>0</v>
      </c>
      <c r="J32" s="37">
        <v>0</v>
      </c>
      <c r="K32" s="37">
        <v>0</v>
      </c>
      <c r="L32" s="32">
        <v>28693</v>
      </c>
      <c r="M32" s="32">
        <v>36698</v>
      </c>
      <c r="N32" s="40">
        <f t="shared" si="1"/>
        <v>135040.95000000001</v>
      </c>
    </row>
    <row r="33" spans="1:14" x14ac:dyDescent="0.25">
      <c r="A33" s="6" t="s">
        <v>22</v>
      </c>
      <c r="C33" s="22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21101</v>
      </c>
      <c r="N33" s="40">
        <f t="shared" si="1"/>
        <v>21101</v>
      </c>
    </row>
    <row r="34" spans="1:14" ht="30" x14ac:dyDescent="0.25">
      <c r="A34" s="6" t="s">
        <v>23</v>
      </c>
      <c r="C34" s="22">
        <v>0</v>
      </c>
      <c r="D34" s="28">
        <v>0</v>
      </c>
      <c r="E34" s="28">
        <v>0</v>
      </c>
      <c r="F34" s="28">
        <v>43950.28</v>
      </c>
      <c r="G34" s="28">
        <v>0</v>
      </c>
      <c r="H34" s="28">
        <v>1451.4</v>
      </c>
      <c r="I34" s="28">
        <v>5764.3</v>
      </c>
      <c r="J34" s="28">
        <v>41217.4</v>
      </c>
      <c r="K34" s="28">
        <v>0</v>
      </c>
      <c r="L34" s="28">
        <v>0</v>
      </c>
      <c r="M34" s="28">
        <v>0</v>
      </c>
      <c r="N34" s="40">
        <f t="shared" si="1"/>
        <v>92383.38</v>
      </c>
    </row>
    <row r="35" spans="1:14" ht="30" x14ac:dyDescent="0.25">
      <c r="A35" s="6" t="s">
        <v>24</v>
      </c>
      <c r="C35" s="22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32">
        <v>25965.9</v>
      </c>
      <c r="L35" s="32">
        <v>0</v>
      </c>
      <c r="M35" s="32">
        <v>1</v>
      </c>
      <c r="N35" s="40">
        <f t="shared" si="1"/>
        <v>25966.9</v>
      </c>
    </row>
    <row r="36" spans="1:14" ht="30" x14ac:dyDescent="0.25">
      <c r="A36" s="6" t="s">
        <v>25</v>
      </c>
      <c r="C36" s="22">
        <v>0</v>
      </c>
      <c r="D36" s="28">
        <v>300000</v>
      </c>
      <c r="E36" s="28">
        <v>600000</v>
      </c>
      <c r="F36" s="28">
        <v>0</v>
      </c>
      <c r="G36" s="28">
        <v>0</v>
      </c>
      <c r="H36" s="37">
        <v>0</v>
      </c>
      <c r="I36" s="28">
        <v>0</v>
      </c>
      <c r="J36" s="28">
        <v>900000</v>
      </c>
      <c r="K36" s="28">
        <v>608732</v>
      </c>
      <c r="L36" s="28">
        <v>600000</v>
      </c>
      <c r="M36" s="28">
        <v>14248.5</v>
      </c>
      <c r="N36" s="40">
        <f t="shared" si="1"/>
        <v>3022980.5</v>
      </c>
    </row>
    <row r="37" spans="1:14" ht="45" x14ac:dyDescent="0.25">
      <c r="A37" s="6" t="s">
        <v>26</v>
      </c>
      <c r="C37" s="22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40">
        <f t="shared" si="1"/>
        <v>0</v>
      </c>
    </row>
    <row r="38" spans="1:14" x14ac:dyDescent="0.25">
      <c r="A38" s="6" t="s">
        <v>27</v>
      </c>
      <c r="C38" s="22">
        <v>0</v>
      </c>
      <c r="D38" s="28">
        <v>0</v>
      </c>
      <c r="E38" s="28">
        <v>234785.02</v>
      </c>
      <c r="F38" s="28">
        <v>13216</v>
      </c>
      <c r="G38" s="37">
        <v>0</v>
      </c>
      <c r="H38" s="32">
        <v>33972.980000000003</v>
      </c>
      <c r="I38" s="32">
        <v>46114.400000000001</v>
      </c>
      <c r="J38" s="37">
        <v>0</v>
      </c>
      <c r="K38" s="32">
        <v>105323.26</v>
      </c>
      <c r="L38" s="32">
        <v>125902.91</v>
      </c>
      <c r="M38" s="32">
        <v>38358.26</v>
      </c>
      <c r="N38" s="40">
        <f>SUM(C38:M38)</f>
        <v>597672.83000000007</v>
      </c>
    </row>
    <row r="39" spans="1:14" s="29" customFormat="1" x14ac:dyDescent="0.25">
      <c r="A39" s="3" t="s">
        <v>28</v>
      </c>
      <c r="C39" s="24">
        <f>SUM(C40:C46)</f>
        <v>0</v>
      </c>
      <c r="D39" s="24">
        <f t="shared" ref="D39:L39" si="7">SUM(D40:D46)</f>
        <v>0</v>
      </c>
      <c r="E39" s="24">
        <f t="shared" si="7"/>
        <v>0</v>
      </c>
      <c r="F39" s="24">
        <f t="shared" si="7"/>
        <v>0</v>
      </c>
      <c r="G39" s="24">
        <f>SUM(G40:G46)</f>
        <v>0</v>
      </c>
      <c r="H39" s="24">
        <f>SUM(H40:H46)</f>
        <v>0</v>
      </c>
      <c r="I39" s="24">
        <f>SUM(I40:I46)</f>
        <v>0</v>
      </c>
      <c r="J39" s="24">
        <f>SUM(J40:J46)</f>
        <v>0</v>
      </c>
      <c r="K39" s="24">
        <f t="shared" si="7"/>
        <v>0</v>
      </c>
      <c r="L39" s="24">
        <f t="shared" si="7"/>
        <v>0</v>
      </c>
      <c r="M39" s="24">
        <f t="shared" ref="M39" si="8">SUM(M40:M46)</f>
        <v>0</v>
      </c>
      <c r="N39" s="40">
        <f t="shared" si="1"/>
        <v>0</v>
      </c>
    </row>
    <row r="40" spans="1:14" ht="30" x14ac:dyDescent="0.25">
      <c r="A40" s="6" t="s">
        <v>29</v>
      </c>
      <c r="C40" s="22">
        <v>0</v>
      </c>
      <c r="D40" s="22">
        <v>0</v>
      </c>
      <c r="E40" s="22">
        <v>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40">
        <f t="shared" si="1"/>
        <v>0</v>
      </c>
    </row>
    <row r="41" spans="1:14" ht="30" x14ac:dyDescent="0.25">
      <c r="A41" s="6" t="s">
        <v>30</v>
      </c>
      <c r="C41" s="22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2">
        <v>0</v>
      </c>
      <c r="K41" s="22">
        <v>0</v>
      </c>
      <c r="L41" s="22">
        <v>0</v>
      </c>
      <c r="M41" s="22">
        <v>0</v>
      </c>
      <c r="N41" s="40">
        <f t="shared" si="1"/>
        <v>0</v>
      </c>
    </row>
    <row r="42" spans="1:14" ht="30" x14ac:dyDescent="0.25">
      <c r="A42" s="6" t="s">
        <v>31</v>
      </c>
      <c r="C42" s="22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2">
        <v>0</v>
      </c>
      <c r="K42" s="22">
        <v>0</v>
      </c>
      <c r="L42" s="22">
        <v>0</v>
      </c>
      <c r="M42" s="22">
        <v>0</v>
      </c>
      <c r="N42" s="40">
        <f t="shared" si="1"/>
        <v>0</v>
      </c>
    </row>
    <row r="43" spans="1:14" ht="30" x14ac:dyDescent="0.25">
      <c r="A43" s="6" t="s">
        <v>32</v>
      </c>
      <c r="C43" s="22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2">
        <v>0</v>
      </c>
      <c r="K43" s="22">
        <v>0</v>
      </c>
      <c r="L43" s="22">
        <v>0</v>
      </c>
      <c r="M43" s="22">
        <v>0</v>
      </c>
      <c r="N43" s="40">
        <f t="shared" si="1"/>
        <v>0</v>
      </c>
    </row>
    <row r="44" spans="1:14" ht="30" x14ac:dyDescent="0.25">
      <c r="A44" s="6" t="s">
        <v>33</v>
      </c>
      <c r="C44" s="22">
        <v>0</v>
      </c>
      <c r="D44" s="28">
        <v>0</v>
      </c>
      <c r="E44" s="28">
        <v>0</v>
      </c>
      <c r="F44" s="28">
        <v>0</v>
      </c>
      <c r="G44" s="28">
        <v>0</v>
      </c>
      <c r="H44" s="28">
        <v>0</v>
      </c>
      <c r="I44" s="28">
        <v>0</v>
      </c>
      <c r="J44" s="22">
        <v>0</v>
      </c>
      <c r="K44" s="22">
        <v>0</v>
      </c>
      <c r="L44" s="22">
        <v>0</v>
      </c>
      <c r="M44" s="22">
        <v>0</v>
      </c>
      <c r="N44" s="40">
        <f t="shared" si="1"/>
        <v>0</v>
      </c>
    </row>
    <row r="45" spans="1:14" ht="30" x14ac:dyDescent="0.25">
      <c r="A45" s="6" t="s">
        <v>34</v>
      </c>
      <c r="C45" s="22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  <c r="I45" s="28">
        <v>0</v>
      </c>
      <c r="J45" s="22">
        <v>0</v>
      </c>
      <c r="K45" s="22">
        <v>0</v>
      </c>
      <c r="L45" s="22">
        <v>0</v>
      </c>
      <c r="M45" s="22">
        <v>0</v>
      </c>
      <c r="N45" s="40">
        <f t="shared" si="1"/>
        <v>0</v>
      </c>
    </row>
    <row r="46" spans="1:14" ht="30" x14ac:dyDescent="0.25">
      <c r="A46" s="6" t="s">
        <v>35</v>
      </c>
      <c r="C46" s="22">
        <v>0</v>
      </c>
      <c r="D46" s="28">
        <v>0</v>
      </c>
      <c r="E46" s="28">
        <v>0</v>
      </c>
      <c r="F46" s="28">
        <v>0</v>
      </c>
      <c r="G46" s="34">
        <f t="shared" ref="G46:K46" si="9">SUM(G47:G53)</f>
        <v>0</v>
      </c>
      <c r="H46" s="34">
        <v>0</v>
      </c>
      <c r="I46" s="34">
        <v>0</v>
      </c>
      <c r="J46" s="34">
        <v>0</v>
      </c>
      <c r="K46" s="34">
        <f t="shared" si="9"/>
        <v>0</v>
      </c>
      <c r="L46" s="34">
        <v>0</v>
      </c>
      <c r="M46" s="34">
        <v>0</v>
      </c>
      <c r="N46" s="40">
        <f t="shared" si="1"/>
        <v>0</v>
      </c>
    </row>
    <row r="47" spans="1:14" x14ac:dyDescent="0.25">
      <c r="A47" s="3" t="s">
        <v>36</v>
      </c>
      <c r="C47" s="24">
        <f>SUM(C48:C54)</f>
        <v>0</v>
      </c>
      <c r="D47" s="24">
        <f t="shared" ref="D47:E47" si="10">SUM(D48:D54)</f>
        <v>0</v>
      </c>
      <c r="E47" s="24">
        <f t="shared" si="10"/>
        <v>0</v>
      </c>
      <c r="F47" s="24">
        <f>SUM(F48:F54)</f>
        <v>0</v>
      </c>
      <c r="G47" s="24">
        <f t="shared" ref="G47:L47" si="11">SUM(G48:G54)</f>
        <v>0</v>
      </c>
      <c r="H47" s="24">
        <f t="shared" si="11"/>
        <v>0</v>
      </c>
      <c r="I47" s="24">
        <f t="shared" si="11"/>
        <v>0</v>
      </c>
      <c r="J47" s="24">
        <f t="shared" si="11"/>
        <v>0</v>
      </c>
      <c r="K47" s="24">
        <f t="shared" si="11"/>
        <v>0</v>
      </c>
      <c r="L47" s="24">
        <f t="shared" si="11"/>
        <v>0</v>
      </c>
      <c r="M47" s="24">
        <f t="shared" ref="M47" si="12">SUM(M48:M54)</f>
        <v>0</v>
      </c>
      <c r="N47" s="40">
        <f t="shared" si="1"/>
        <v>0</v>
      </c>
    </row>
    <row r="48" spans="1:14" ht="30" x14ac:dyDescent="0.25">
      <c r="A48" s="6" t="s">
        <v>37</v>
      </c>
      <c r="C48" s="22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  <c r="I48" s="28">
        <v>0</v>
      </c>
      <c r="J48" s="28">
        <v>0</v>
      </c>
      <c r="K48" s="28">
        <v>0</v>
      </c>
      <c r="L48" s="28">
        <v>0</v>
      </c>
      <c r="M48" s="28">
        <v>0</v>
      </c>
      <c r="N48" s="40">
        <f t="shared" si="1"/>
        <v>0</v>
      </c>
    </row>
    <row r="49" spans="1:14" ht="30" x14ac:dyDescent="0.25">
      <c r="A49" s="6" t="s">
        <v>38</v>
      </c>
      <c r="C49" s="22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40">
        <f t="shared" si="1"/>
        <v>0</v>
      </c>
    </row>
    <row r="50" spans="1:14" ht="30" x14ac:dyDescent="0.25">
      <c r="A50" s="6" t="s">
        <v>39</v>
      </c>
      <c r="C50" s="22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40">
        <f t="shared" si="1"/>
        <v>0</v>
      </c>
    </row>
    <row r="51" spans="1:14" ht="30" x14ac:dyDescent="0.25">
      <c r="A51" s="6" t="s">
        <v>40</v>
      </c>
      <c r="C51" s="22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40">
        <f t="shared" si="1"/>
        <v>0</v>
      </c>
    </row>
    <row r="52" spans="1:14" ht="30" x14ac:dyDescent="0.25">
      <c r="A52" s="6" t="s">
        <v>41</v>
      </c>
      <c r="C52" s="22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40">
        <f t="shared" si="1"/>
        <v>0</v>
      </c>
    </row>
    <row r="53" spans="1:14" ht="30" x14ac:dyDescent="0.25">
      <c r="A53" s="6" t="s">
        <v>42</v>
      </c>
      <c r="C53" s="22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40">
        <f t="shared" si="1"/>
        <v>0</v>
      </c>
    </row>
    <row r="54" spans="1:14" ht="30" x14ac:dyDescent="0.25">
      <c r="A54" s="6" t="s">
        <v>43</v>
      </c>
      <c r="C54" s="22">
        <v>0</v>
      </c>
      <c r="D54" s="28">
        <v>0</v>
      </c>
      <c r="E54" s="28">
        <v>0</v>
      </c>
      <c r="F54" s="28">
        <v>0</v>
      </c>
      <c r="G54" s="34">
        <f t="shared" ref="G54" si="13">SUM(G55:G63)</f>
        <v>0</v>
      </c>
      <c r="H54" s="34">
        <v>0</v>
      </c>
      <c r="I54" s="34">
        <v>0</v>
      </c>
      <c r="J54" s="28">
        <v>0</v>
      </c>
      <c r="K54" s="28">
        <v>0</v>
      </c>
      <c r="L54" s="28">
        <v>0</v>
      </c>
      <c r="M54" s="28">
        <v>0</v>
      </c>
      <c r="N54" s="40">
        <f t="shared" si="1"/>
        <v>0</v>
      </c>
    </row>
    <row r="55" spans="1:14" ht="30" x14ac:dyDescent="0.25">
      <c r="A55" s="3" t="s">
        <v>44</v>
      </c>
      <c r="C55" s="24">
        <f t="shared" ref="C55:H55" si="14">SUM(C56:C64)</f>
        <v>0</v>
      </c>
      <c r="D55" s="24">
        <f t="shared" si="14"/>
        <v>0</v>
      </c>
      <c r="E55" s="24">
        <f t="shared" si="14"/>
        <v>923114</v>
      </c>
      <c r="F55" s="24">
        <f t="shared" si="14"/>
        <v>0</v>
      </c>
      <c r="G55" s="24">
        <f t="shared" si="14"/>
        <v>0</v>
      </c>
      <c r="H55" s="24">
        <f t="shared" si="14"/>
        <v>166934.6</v>
      </c>
      <c r="I55" s="24">
        <f t="shared" ref="I55:L55" si="15">SUM(I56:I64)</f>
        <v>288583.15999999997</v>
      </c>
      <c r="J55" s="24">
        <f t="shared" si="15"/>
        <v>0</v>
      </c>
      <c r="K55" s="24">
        <f t="shared" si="15"/>
        <v>468719.29</v>
      </c>
      <c r="L55" s="24">
        <f t="shared" si="15"/>
        <v>0</v>
      </c>
      <c r="M55" s="24">
        <f t="shared" ref="M55" si="16">SUM(M56:M64)</f>
        <v>0</v>
      </c>
      <c r="N55" s="20">
        <f t="shared" si="1"/>
        <v>1847351.05</v>
      </c>
    </row>
    <row r="56" spans="1:14" x14ac:dyDescent="0.25">
      <c r="A56" s="6" t="s">
        <v>45</v>
      </c>
      <c r="C56" s="22">
        <v>0</v>
      </c>
      <c r="D56" s="28">
        <v>0</v>
      </c>
      <c r="E56" s="28">
        <v>788594</v>
      </c>
      <c r="F56" s="28">
        <v>0</v>
      </c>
      <c r="G56" s="28">
        <v>0</v>
      </c>
      <c r="H56" s="28">
        <v>70210</v>
      </c>
      <c r="I56" s="28">
        <v>288583.15999999997</v>
      </c>
      <c r="J56" s="28">
        <v>0</v>
      </c>
      <c r="K56" s="28">
        <v>79219.3</v>
      </c>
      <c r="L56" s="28">
        <v>0</v>
      </c>
      <c r="M56" s="28">
        <v>0</v>
      </c>
      <c r="N56" s="40">
        <f t="shared" si="1"/>
        <v>1226606.46</v>
      </c>
    </row>
    <row r="57" spans="1:14" ht="30" x14ac:dyDescent="0.25">
      <c r="A57" s="6" t="s">
        <v>46</v>
      </c>
      <c r="C57" s="22">
        <v>0</v>
      </c>
      <c r="D57" s="28">
        <v>0</v>
      </c>
      <c r="E57" s="28">
        <v>134520</v>
      </c>
      <c r="F57" s="28">
        <v>0</v>
      </c>
      <c r="G57" s="28">
        <v>0</v>
      </c>
      <c r="H57" s="28">
        <v>96724.6</v>
      </c>
      <c r="I57" s="28">
        <v>0</v>
      </c>
      <c r="J57" s="28">
        <v>0</v>
      </c>
      <c r="K57" s="28">
        <v>0</v>
      </c>
      <c r="L57" s="28">
        <v>0</v>
      </c>
      <c r="M57" s="28">
        <v>0</v>
      </c>
      <c r="N57" s="40">
        <f t="shared" si="1"/>
        <v>231244.6</v>
      </c>
    </row>
    <row r="58" spans="1:14" ht="30" x14ac:dyDescent="0.25">
      <c r="A58" s="6" t="s">
        <v>47</v>
      </c>
      <c r="C58" s="22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40">
        <f t="shared" si="1"/>
        <v>0</v>
      </c>
    </row>
    <row r="59" spans="1:14" ht="30" x14ac:dyDescent="0.25">
      <c r="A59" s="6" t="s">
        <v>48</v>
      </c>
      <c r="C59" s="22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40">
        <f t="shared" si="1"/>
        <v>0</v>
      </c>
    </row>
    <row r="60" spans="1:14" ht="30" x14ac:dyDescent="0.25">
      <c r="A60" s="6" t="s">
        <v>49</v>
      </c>
      <c r="C60" s="22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38">
        <v>389499.99</v>
      </c>
      <c r="L60" s="28">
        <v>0</v>
      </c>
      <c r="M60" s="28">
        <v>0</v>
      </c>
      <c r="N60" s="40">
        <f t="shared" si="1"/>
        <v>389499.99</v>
      </c>
    </row>
    <row r="61" spans="1:14" ht="30" x14ac:dyDescent="0.25">
      <c r="A61" s="6" t="s">
        <v>50</v>
      </c>
      <c r="C61" s="22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40">
        <f t="shared" si="1"/>
        <v>0</v>
      </c>
    </row>
    <row r="62" spans="1:14" ht="30" x14ac:dyDescent="0.25">
      <c r="A62" s="6" t="s">
        <v>51</v>
      </c>
      <c r="C62" s="22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40">
        <f t="shared" si="1"/>
        <v>0</v>
      </c>
    </row>
    <row r="63" spans="1:14" x14ac:dyDescent="0.25">
      <c r="A63" s="6" t="s">
        <v>52</v>
      </c>
      <c r="C63" s="22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40">
        <f t="shared" si="1"/>
        <v>0</v>
      </c>
    </row>
    <row r="64" spans="1:14" ht="45" x14ac:dyDescent="0.25">
      <c r="A64" s="6" t="s">
        <v>53</v>
      </c>
      <c r="C64" s="22">
        <v>0</v>
      </c>
      <c r="D64" s="28">
        <v>0</v>
      </c>
      <c r="E64" s="28">
        <v>0</v>
      </c>
      <c r="F64" s="28">
        <v>0</v>
      </c>
      <c r="G64" s="34">
        <f>SUM(G65:G68)</f>
        <v>0</v>
      </c>
      <c r="H64" s="34">
        <f>SUM(H65:I68)</f>
        <v>0</v>
      </c>
      <c r="I64" s="34">
        <f>SUM(I65:N68)</f>
        <v>0</v>
      </c>
      <c r="J64" s="28">
        <v>0</v>
      </c>
      <c r="K64" s="34">
        <v>0</v>
      </c>
      <c r="L64" s="28">
        <v>0</v>
      </c>
      <c r="M64" s="28">
        <v>0</v>
      </c>
      <c r="N64" s="40">
        <f t="shared" si="1"/>
        <v>0</v>
      </c>
    </row>
    <row r="65" spans="1:14" x14ac:dyDescent="0.25">
      <c r="A65" s="3" t="s">
        <v>54</v>
      </c>
      <c r="C65" s="24">
        <f>SUM(C66:C69)</f>
        <v>0</v>
      </c>
      <c r="D65" s="24">
        <f t="shared" ref="D65:J65" si="17">SUM(D66:D69)</f>
        <v>0</v>
      </c>
      <c r="E65" s="24">
        <f t="shared" si="17"/>
        <v>0</v>
      </c>
      <c r="F65" s="24">
        <f t="shared" si="17"/>
        <v>0</v>
      </c>
      <c r="G65" s="24">
        <f t="shared" si="17"/>
        <v>0</v>
      </c>
      <c r="H65" s="24">
        <f t="shared" si="17"/>
        <v>0</v>
      </c>
      <c r="I65" s="24">
        <f t="shared" si="17"/>
        <v>0</v>
      </c>
      <c r="J65" s="24">
        <f t="shared" si="17"/>
        <v>0</v>
      </c>
      <c r="K65" s="24">
        <f>SUM(K66:K69)</f>
        <v>0</v>
      </c>
      <c r="L65" s="24">
        <f>SUM(L66:L69)</f>
        <v>0</v>
      </c>
      <c r="M65" s="24">
        <f>SUM(M66:M69)</f>
        <v>0</v>
      </c>
      <c r="N65" s="40">
        <f t="shared" si="1"/>
        <v>0</v>
      </c>
    </row>
    <row r="66" spans="1:14" x14ac:dyDescent="0.25">
      <c r="A66" s="6" t="s">
        <v>55</v>
      </c>
      <c r="C66" s="22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40">
        <f t="shared" si="1"/>
        <v>0</v>
      </c>
    </row>
    <row r="67" spans="1:14" x14ac:dyDescent="0.25">
      <c r="A67" s="6" t="s">
        <v>56</v>
      </c>
      <c r="C67" s="22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40">
        <f t="shared" si="1"/>
        <v>0</v>
      </c>
    </row>
    <row r="68" spans="1:14" ht="30" x14ac:dyDescent="0.25">
      <c r="A68" s="6" t="s">
        <v>57</v>
      </c>
      <c r="C68" s="22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40">
        <f t="shared" si="1"/>
        <v>0</v>
      </c>
    </row>
    <row r="69" spans="1:14" ht="45" x14ac:dyDescent="0.25">
      <c r="A69" s="6" t="s">
        <v>58</v>
      </c>
      <c r="C69" s="22">
        <v>0</v>
      </c>
      <c r="D69" s="28">
        <v>0</v>
      </c>
      <c r="E69" s="28">
        <v>0</v>
      </c>
      <c r="F69" s="28">
        <v>0</v>
      </c>
      <c r="G69" s="34">
        <f t="shared" ref="F69:I70" si="18">SUM(G70:G71)</f>
        <v>0</v>
      </c>
      <c r="H69" s="34">
        <f>SUM(H70:I71)</f>
        <v>0</v>
      </c>
      <c r="I69" s="34">
        <f>SUM(I70:N71)</f>
        <v>0</v>
      </c>
      <c r="J69" s="34">
        <f>SUM(J70:O71)</f>
        <v>0</v>
      </c>
      <c r="K69" s="28">
        <v>0</v>
      </c>
      <c r="L69" s="28">
        <v>0</v>
      </c>
      <c r="M69" s="28">
        <v>0</v>
      </c>
      <c r="N69" s="40">
        <f t="shared" si="1"/>
        <v>0</v>
      </c>
    </row>
    <row r="70" spans="1:14" ht="30" x14ac:dyDescent="0.25">
      <c r="A70" s="3" t="s">
        <v>59</v>
      </c>
      <c r="C70" s="24">
        <f>SUM(C71:C72)</f>
        <v>0</v>
      </c>
      <c r="D70" s="24">
        <f t="shared" ref="D70:E70" si="19">SUM(D71:D72)</f>
        <v>0</v>
      </c>
      <c r="E70" s="24">
        <f t="shared" si="19"/>
        <v>0</v>
      </c>
      <c r="F70" s="24">
        <f t="shared" si="18"/>
        <v>0</v>
      </c>
      <c r="G70" s="24">
        <f t="shared" si="18"/>
        <v>0</v>
      </c>
      <c r="H70" s="24">
        <f t="shared" si="18"/>
        <v>0</v>
      </c>
      <c r="I70" s="24">
        <f t="shared" si="18"/>
        <v>0</v>
      </c>
      <c r="J70" s="24">
        <f>SUM(J71:J72)</f>
        <v>0</v>
      </c>
      <c r="K70" s="24">
        <f>SUM(K71:K72)</f>
        <v>0</v>
      </c>
      <c r="L70" s="24">
        <f>SUM(L71:L72)</f>
        <v>0</v>
      </c>
      <c r="M70" s="24">
        <f>SUM(M71:M72)</f>
        <v>0</v>
      </c>
      <c r="N70" s="40">
        <f t="shared" si="1"/>
        <v>0</v>
      </c>
    </row>
    <row r="71" spans="1:14" x14ac:dyDescent="0.25">
      <c r="A71" s="6" t="s">
        <v>60</v>
      </c>
      <c r="C71" s="22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  <c r="I71" s="28">
        <v>0</v>
      </c>
      <c r="J71" s="28">
        <v>0</v>
      </c>
      <c r="K71" s="28">
        <v>0</v>
      </c>
      <c r="L71" s="28">
        <v>0</v>
      </c>
      <c r="M71" s="28">
        <v>0</v>
      </c>
      <c r="N71" s="40">
        <f t="shared" si="1"/>
        <v>0</v>
      </c>
    </row>
    <row r="72" spans="1:14" ht="30" x14ac:dyDescent="0.25">
      <c r="A72" s="6" t="s">
        <v>61</v>
      </c>
      <c r="C72" s="22">
        <v>0</v>
      </c>
      <c r="D72" s="28">
        <v>0</v>
      </c>
      <c r="E72" s="28">
        <v>0</v>
      </c>
      <c r="F72" s="28">
        <v>0</v>
      </c>
      <c r="G72" s="28">
        <v>0</v>
      </c>
      <c r="H72" s="34">
        <f>SUM(H73:I75)</f>
        <v>0</v>
      </c>
      <c r="I72" s="34">
        <f>SUM(I73:N75)</f>
        <v>0</v>
      </c>
      <c r="J72" s="34">
        <f>SUM(J73:O75)</f>
        <v>0</v>
      </c>
      <c r="K72" s="34">
        <f>SUM(K73:P75)</f>
        <v>0</v>
      </c>
      <c r="L72" s="34">
        <v>0</v>
      </c>
      <c r="M72" s="34">
        <v>0</v>
      </c>
      <c r="N72" s="40">
        <f t="shared" si="1"/>
        <v>0</v>
      </c>
    </row>
    <row r="73" spans="1:14" x14ac:dyDescent="0.25">
      <c r="A73" s="3" t="s">
        <v>62</v>
      </c>
      <c r="C73" s="24">
        <f>SUM(C74:C76)</f>
        <v>0</v>
      </c>
      <c r="D73" s="24">
        <f t="shared" ref="D73:J73" si="20">SUM(D74:D76)</f>
        <v>0</v>
      </c>
      <c r="E73" s="24">
        <f t="shared" si="20"/>
        <v>0</v>
      </c>
      <c r="F73" s="24">
        <f t="shared" si="20"/>
        <v>0</v>
      </c>
      <c r="G73" s="24">
        <f t="shared" si="20"/>
        <v>0</v>
      </c>
      <c r="H73" s="24">
        <f t="shared" si="20"/>
        <v>0</v>
      </c>
      <c r="I73" s="24">
        <f t="shared" si="20"/>
        <v>0</v>
      </c>
      <c r="J73" s="24">
        <f t="shared" si="20"/>
        <v>0</v>
      </c>
      <c r="K73" s="24">
        <f>SUM(K74:K76)</f>
        <v>0</v>
      </c>
      <c r="L73" s="24">
        <f>SUM(L74:L76)</f>
        <v>0</v>
      </c>
      <c r="M73" s="24">
        <f>SUM(M74:M76)</f>
        <v>0</v>
      </c>
      <c r="N73" s="40">
        <f t="shared" si="1"/>
        <v>0</v>
      </c>
    </row>
    <row r="74" spans="1:14" ht="30" x14ac:dyDescent="0.25">
      <c r="A74" s="6" t="s">
        <v>63</v>
      </c>
      <c r="C74" s="22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40">
        <f t="shared" si="1"/>
        <v>0</v>
      </c>
    </row>
    <row r="75" spans="1:14" ht="30" x14ac:dyDescent="0.25">
      <c r="A75" s="6" t="s">
        <v>64</v>
      </c>
      <c r="C75" s="22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40">
        <f t="shared" si="1"/>
        <v>0</v>
      </c>
    </row>
    <row r="76" spans="1:14" ht="30" x14ac:dyDescent="0.25">
      <c r="A76" s="6" t="s">
        <v>65</v>
      </c>
      <c r="C76" s="22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40">
        <f t="shared" si="1"/>
        <v>0</v>
      </c>
    </row>
    <row r="77" spans="1:14" x14ac:dyDescent="0.25">
      <c r="A77" s="8" t="s">
        <v>66</v>
      </c>
      <c r="B77" s="5"/>
      <c r="C77" s="25">
        <f>+C13+C19+C29+C39+C47+C55</f>
        <v>3946077.34</v>
      </c>
      <c r="D77" s="25">
        <f t="shared" ref="D77:J77" si="21">+D13+D19+D29+D39+D47+D55</f>
        <v>4279876.08</v>
      </c>
      <c r="E77" s="25">
        <f t="shared" si="21"/>
        <v>6941725.2000000002</v>
      </c>
      <c r="F77" s="25">
        <f t="shared" si="21"/>
        <v>4820992.7600000007</v>
      </c>
      <c r="G77" s="25">
        <f t="shared" si="21"/>
        <v>4781710.28</v>
      </c>
      <c r="H77" s="25">
        <f t="shared" si="21"/>
        <v>5006226.37</v>
      </c>
      <c r="I77" s="25">
        <f t="shared" si="21"/>
        <v>5483338.6400000006</v>
      </c>
      <c r="J77" s="25">
        <f t="shared" si="21"/>
        <v>5680083.3399999999</v>
      </c>
      <c r="K77" s="25">
        <f>+K13+K19+K29+K39+K47+K55</f>
        <v>5886151.7800000003</v>
      </c>
      <c r="L77" s="25">
        <f>+L13+L19+L29+L39+L47+L55</f>
        <v>5453598.7000000011</v>
      </c>
      <c r="M77" s="25">
        <f>+M13+M19+M29+M39+M47+M55</f>
        <v>12869724.84</v>
      </c>
      <c r="N77" s="25">
        <f>+N13+N19+N29+N39+N47+N55</f>
        <v>65149505.329999998</v>
      </c>
    </row>
    <row r="78" spans="1:14" x14ac:dyDescent="0.25">
      <c r="A78" s="4"/>
      <c r="C78" s="22"/>
      <c r="D78" s="28"/>
      <c r="E78" s="28"/>
      <c r="F78" s="28"/>
      <c r="G78" s="32"/>
      <c r="H78" s="32"/>
      <c r="I78" s="32"/>
      <c r="J78" s="32"/>
      <c r="K78" s="32"/>
      <c r="L78" s="32"/>
      <c r="M78" s="32"/>
      <c r="N78" s="23"/>
    </row>
    <row r="79" spans="1:14" x14ac:dyDescent="0.25">
      <c r="A79" s="1" t="s">
        <v>67</v>
      </c>
      <c r="B79" s="2"/>
      <c r="C79" s="23">
        <v>0</v>
      </c>
      <c r="D79" s="23">
        <v>0</v>
      </c>
      <c r="E79" s="23">
        <v>0</v>
      </c>
      <c r="F79" s="23">
        <v>0</v>
      </c>
      <c r="G79" s="23">
        <v>0</v>
      </c>
      <c r="H79" s="23">
        <v>0</v>
      </c>
      <c r="I79" s="23">
        <v>0</v>
      </c>
      <c r="J79" s="23">
        <v>0</v>
      </c>
      <c r="K79" s="23">
        <v>0</v>
      </c>
      <c r="L79" s="23">
        <v>0</v>
      </c>
      <c r="M79" s="23">
        <v>0</v>
      </c>
      <c r="N79" s="23">
        <f>SUM(C79:M79)</f>
        <v>0</v>
      </c>
    </row>
    <row r="80" spans="1:14" ht="30" x14ac:dyDescent="0.25">
      <c r="A80" s="3" t="s">
        <v>68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23">
        <v>0</v>
      </c>
      <c r="L80" s="23">
        <v>0</v>
      </c>
      <c r="M80" s="23">
        <v>0</v>
      </c>
      <c r="N80" s="23">
        <f t="shared" ref="N80:N87" si="22">SUM(C80:M80)</f>
        <v>0</v>
      </c>
    </row>
    <row r="81" spans="1:14" ht="30" x14ac:dyDescent="0.25">
      <c r="A81" s="6" t="s">
        <v>69</v>
      </c>
      <c r="C81" s="2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23">
        <v>0</v>
      </c>
      <c r="M81" s="23">
        <v>0</v>
      </c>
      <c r="N81" s="23">
        <f t="shared" si="22"/>
        <v>0</v>
      </c>
    </row>
    <row r="82" spans="1:14" ht="30" x14ac:dyDescent="0.25">
      <c r="A82" s="6" t="s">
        <v>70</v>
      </c>
      <c r="C82" s="23">
        <v>0</v>
      </c>
      <c r="D82" s="23">
        <v>0</v>
      </c>
      <c r="E82" s="23">
        <v>0</v>
      </c>
      <c r="F82" s="23">
        <v>0</v>
      </c>
      <c r="G82" s="23">
        <v>0</v>
      </c>
      <c r="H82" s="23">
        <v>0</v>
      </c>
      <c r="I82" s="23">
        <v>0</v>
      </c>
      <c r="J82" s="23">
        <v>0</v>
      </c>
      <c r="K82" s="23">
        <v>0</v>
      </c>
      <c r="L82" s="23">
        <v>0</v>
      </c>
      <c r="M82" s="23">
        <v>0</v>
      </c>
      <c r="N82" s="23">
        <f t="shared" si="22"/>
        <v>0</v>
      </c>
    </row>
    <row r="83" spans="1:14" x14ac:dyDescent="0.25">
      <c r="A83" s="3" t="s">
        <v>71</v>
      </c>
      <c r="C83" s="23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  <c r="K83" s="23">
        <v>0</v>
      </c>
      <c r="L83" s="23">
        <v>0</v>
      </c>
      <c r="M83" s="23">
        <v>0</v>
      </c>
      <c r="N83" s="23">
        <f t="shared" si="22"/>
        <v>0</v>
      </c>
    </row>
    <row r="84" spans="1:14" ht="30" x14ac:dyDescent="0.25">
      <c r="A84" s="6" t="s">
        <v>72</v>
      </c>
      <c r="C84" s="23">
        <v>0</v>
      </c>
      <c r="D84" s="23">
        <v>0</v>
      </c>
      <c r="E84" s="23">
        <v>0</v>
      </c>
      <c r="F84" s="23">
        <v>0</v>
      </c>
      <c r="G84" s="23">
        <v>0</v>
      </c>
      <c r="H84" s="23">
        <v>0</v>
      </c>
      <c r="I84" s="23">
        <v>0</v>
      </c>
      <c r="J84" s="23">
        <v>0</v>
      </c>
      <c r="K84" s="23">
        <v>0</v>
      </c>
      <c r="L84" s="23">
        <v>0</v>
      </c>
      <c r="M84" s="23">
        <v>0</v>
      </c>
      <c r="N84" s="23">
        <f t="shared" si="22"/>
        <v>0</v>
      </c>
    </row>
    <row r="85" spans="1:14" ht="30" x14ac:dyDescent="0.25">
      <c r="A85" s="6" t="s">
        <v>73</v>
      </c>
      <c r="C85" s="23">
        <v>0</v>
      </c>
      <c r="D85" s="23">
        <v>0</v>
      </c>
      <c r="E85" s="23">
        <v>0</v>
      </c>
      <c r="F85" s="23">
        <v>0</v>
      </c>
      <c r="G85" s="23">
        <v>0</v>
      </c>
      <c r="H85" s="23">
        <v>0</v>
      </c>
      <c r="I85" s="23">
        <v>0</v>
      </c>
      <c r="J85" s="23">
        <v>0</v>
      </c>
      <c r="K85" s="23">
        <v>0</v>
      </c>
      <c r="L85" s="23">
        <v>0</v>
      </c>
      <c r="M85" s="23">
        <v>0</v>
      </c>
      <c r="N85" s="23">
        <f t="shared" si="22"/>
        <v>0</v>
      </c>
    </row>
    <row r="86" spans="1:14" ht="30" x14ac:dyDescent="0.25">
      <c r="A86" s="3" t="s">
        <v>74</v>
      </c>
      <c r="C86" s="23">
        <v>0</v>
      </c>
      <c r="D86" s="23">
        <v>0</v>
      </c>
      <c r="E86" s="23">
        <v>0</v>
      </c>
      <c r="F86" s="23">
        <v>0</v>
      </c>
      <c r="G86" s="23">
        <v>0</v>
      </c>
      <c r="H86" s="23">
        <v>0</v>
      </c>
      <c r="I86" s="23">
        <v>0</v>
      </c>
      <c r="J86" s="23">
        <v>0</v>
      </c>
      <c r="K86" s="23">
        <v>0</v>
      </c>
      <c r="L86" s="23">
        <v>0</v>
      </c>
      <c r="M86" s="23">
        <v>0</v>
      </c>
      <c r="N86" s="23">
        <f t="shared" si="22"/>
        <v>0</v>
      </c>
    </row>
    <row r="87" spans="1:14" ht="30" x14ac:dyDescent="0.25">
      <c r="A87" s="6" t="s">
        <v>75</v>
      </c>
      <c r="C87" s="23">
        <v>0</v>
      </c>
      <c r="D87" s="23">
        <v>0</v>
      </c>
      <c r="E87" s="23">
        <v>0</v>
      </c>
      <c r="F87" s="23">
        <v>0</v>
      </c>
      <c r="G87" s="23">
        <v>0</v>
      </c>
      <c r="H87" s="23">
        <v>0</v>
      </c>
      <c r="I87" s="23">
        <v>0</v>
      </c>
      <c r="J87" s="23">
        <v>0</v>
      </c>
      <c r="K87" s="23">
        <v>0</v>
      </c>
      <c r="L87" s="23">
        <v>0</v>
      </c>
      <c r="M87" s="23">
        <v>0</v>
      </c>
      <c r="N87" s="23">
        <f t="shared" si="22"/>
        <v>0</v>
      </c>
    </row>
    <row r="88" spans="1:14" x14ac:dyDescent="0.25">
      <c r="A88" s="8" t="s">
        <v>76</v>
      </c>
      <c r="B88" s="5"/>
      <c r="C88" s="30">
        <f>SUM(C79:C87)</f>
        <v>0</v>
      </c>
      <c r="D88" s="30">
        <f t="shared" ref="D88:K88" si="23">SUM(D79:D87)</f>
        <v>0</v>
      </c>
      <c r="E88" s="30">
        <f t="shared" si="23"/>
        <v>0</v>
      </c>
      <c r="F88" s="30">
        <f t="shared" si="23"/>
        <v>0</v>
      </c>
      <c r="G88" s="30">
        <f t="shared" si="23"/>
        <v>0</v>
      </c>
      <c r="H88" s="30">
        <f t="shared" si="23"/>
        <v>0</v>
      </c>
      <c r="I88" s="30">
        <f t="shared" si="23"/>
        <v>0</v>
      </c>
      <c r="J88" s="30">
        <f t="shared" si="23"/>
        <v>0</v>
      </c>
      <c r="K88" s="30">
        <f t="shared" si="23"/>
        <v>0</v>
      </c>
      <c r="L88" s="30">
        <v>0</v>
      </c>
      <c r="M88" s="30">
        <v>0</v>
      </c>
      <c r="N88" s="30">
        <f>SUM(C88:L88)</f>
        <v>0</v>
      </c>
    </row>
    <row r="89" spans="1:14" x14ac:dyDescent="0.25">
      <c r="C89" s="28"/>
      <c r="D89" s="28"/>
      <c r="E89" s="28"/>
      <c r="F89" s="28"/>
      <c r="G89" s="32"/>
      <c r="H89" s="32"/>
      <c r="I89" s="32"/>
      <c r="J89" s="32"/>
      <c r="K89" s="32"/>
      <c r="L89" s="32"/>
      <c r="M89" s="32"/>
      <c r="N89" s="23"/>
    </row>
    <row r="90" spans="1:14" ht="31.5" x14ac:dyDescent="0.25">
      <c r="A90" s="9" t="s">
        <v>77</v>
      </c>
      <c r="B90" s="12"/>
      <c r="C90" s="26">
        <f t="shared" ref="C90:H90" si="24">+C77+C88</f>
        <v>3946077.34</v>
      </c>
      <c r="D90" s="26">
        <f t="shared" si="24"/>
        <v>4279876.08</v>
      </c>
      <c r="E90" s="26">
        <f t="shared" si="24"/>
        <v>6941725.2000000002</v>
      </c>
      <c r="F90" s="26">
        <f t="shared" si="24"/>
        <v>4820992.7600000007</v>
      </c>
      <c r="G90" s="26">
        <f t="shared" si="24"/>
        <v>4781710.28</v>
      </c>
      <c r="H90" s="26">
        <f t="shared" si="24"/>
        <v>5006226.37</v>
      </c>
      <c r="I90" s="26">
        <f>+I77+I88</f>
        <v>5483338.6400000006</v>
      </c>
      <c r="J90" s="26">
        <f t="shared" ref="J90:L90" si="25">+J77+J88</f>
        <v>5680083.3399999999</v>
      </c>
      <c r="K90" s="26">
        <f t="shared" si="25"/>
        <v>5886151.7800000003</v>
      </c>
      <c r="L90" s="26">
        <f t="shared" si="25"/>
        <v>5453598.7000000011</v>
      </c>
      <c r="M90" s="26">
        <f>+M77+M88</f>
        <v>12869724.84</v>
      </c>
      <c r="N90" s="26">
        <f>+N77+N88</f>
        <v>65149505.329999998</v>
      </c>
    </row>
    <row r="91" spans="1:14" x14ac:dyDescent="0.25">
      <c r="A91" s="29" t="s">
        <v>87</v>
      </c>
      <c r="N91" s="31"/>
    </row>
    <row r="92" spans="1:14" x14ac:dyDescent="0.25">
      <c r="A92" s="13" t="s">
        <v>88</v>
      </c>
    </row>
    <row r="93" spans="1:14" x14ac:dyDescent="0.25">
      <c r="A93" s="13" t="s">
        <v>89</v>
      </c>
    </row>
    <row r="94" spans="1:14" x14ac:dyDescent="0.25">
      <c r="A94" s="13" t="s">
        <v>90</v>
      </c>
    </row>
    <row r="95" spans="1:14" x14ac:dyDescent="0.25">
      <c r="A95" s="13" t="s">
        <v>91</v>
      </c>
    </row>
    <row r="96" spans="1:14" x14ac:dyDescent="0.25">
      <c r="A96" s="13" t="s">
        <v>92</v>
      </c>
    </row>
    <row r="97" spans="1:7" x14ac:dyDescent="0.25">
      <c r="A97" s="13" t="s">
        <v>94</v>
      </c>
    </row>
    <row r="98" spans="1:7" x14ac:dyDescent="0.25">
      <c r="A98" s="13"/>
    </row>
    <row r="99" spans="1:7" x14ac:dyDescent="0.25">
      <c r="A99" s="44" t="s">
        <v>101</v>
      </c>
      <c r="B99" s="44"/>
      <c r="C99" s="44"/>
      <c r="D99" s="44"/>
      <c r="E99" s="44"/>
      <c r="F99" s="44"/>
      <c r="G99" s="44"/>
    </row>
    <row r="100" spans="1:7" x14ac:dyDescent="0.25">
      <c r="A100" s="44"/>
      <c r="B100" s="44"/>
      <c r="C100" s="44"/>
      <c r="D100" s="44"/>
      <c r="E100" s="44"/>
      <c r="F100" s="44"/>
      <c r="G100" s="44"/>
    </row>
    <row r="101" spans="1:7" x14ac:dyDescent="0.25">
      <c r="A101" s="44"/>
      <c r="B101" s="44"/>
      <c r="C101" s="44"/>
      <c r="D101" s="44"/>
      <c r="E101" s="44"/>
      <c r="F101" s="44"/>
      <c r="G101" s="44"/>
    </row>
    <row r="102" spans="1:7" x14ac:dyDescent="0.25">
      <c r="A102" s="44"/>
      <c r="B102" s="44"/>
      <c r="C102" s="44"/>
      <c r="D102" s="44"/>
      <c r="E102" s="44"/>
      <c r="F102" s="44"/>
      <c r="G102" s="44"/>
    </row>
    <row r="103" spans="1:7" x14ac:dyDescent="0.25">
      <c r="A103" s="44"/>
      <c r="B103" s="44"/>
      <c r="C103" s="44"/>
      <c r="D103" s="44"/>
      <c r="E103" s="44"/>
      <c r="F103" s="44"/>
      <c r="G103" s="44"/>
    </row>
    <row r="104" spans="1:7" x14ac:dyDescent="0.25">
      <c r="A104" s="44"/>
      <c r="B104" s="44"/>
      <c r="C104" s="44"/>
      <c r="D104" s="44"/>
      <c r="E104" s="44"/>
      <c r="F104" s="44"/>
      <c r="G104" s="44"/>
    </row>
    <row r="105" spans="1:7" x14ac:dyDescent="0.25">
      <c r="A105" s="44"/>
      <c r="B105" s="44"/>
      <c r="C105" s="44"/>
      <c r="D105" s="44"/>
      <c r="E105" s="44"/>
      <c r="F105" s="44"/>
      <c r="G105" s="44"/>
    </row>
    <row r="106" spans="1:7" x14ac:dyDescent="0.25">
      <c r="A106" s="44"/>
      <c r="B106" s="44"/>
      <c r="C106" s="44"/>
      <c r="D106" s="44"/>
      <c r="E106" s="44"/>
      <c r="F106" s="44"/>
      <c r="G106" s="44"/>
    </row>
    <row r="107" spans="1:7" x14ac:dyDescent="0.25">
      <c r="A107" s="44"/>
      <c r="B107" s="44"/>
      <c r="C107" s="44"/>
      <c r="D107" s="44"/>
      <c r="E107" s="44"/>
      <c r="F107" s="44"/>
      <c r="G107" s="44"/>
    </row>
    <row r="108" spans="1:7" x14ac:dyDescent="0.25">
      <c r="A108" s="44"/>
      <c r="B108" s="44"/>
      <c r="C108" s="44"/>
      <c r="D108" s="44"/>
      <c r="E108" s="44"/>
      <c r="F108" s="44"/>
      <c r="G108" s="44"/>
    </row>
    <row r="109" spans="1:7" x14ac:dyDescent="0.25">
      <c r="A109" s="44"/>
      <c r="B109" s="44"/>
      <c r="C109" s="44"/>
      <c r="D109" s="44"/>
      <c r="E109" s="44"/>
      <c r="F109" s="44"/>
      <c r="G109" s="44"/>
    </row>
  </sheetData>
  <mergeCells count="5">
    <mergeCell ref="A7:N7"/>
    <mergeCell ref="A8:N8"/>
    <mergeCell ref="A9:N9"/>
    <mergeCell ref="A10:N10"/>
    <mergeCell ref="A99:G109"/>
  </mergeCells>
  <printOptions horizontalCentered="1"/>
  <pageMargins left="0.23622047244094491" right="0.23622047244094491" top="0.74803149606299213" bottom="0" header="0.31496062992125984" footer="0.31496062992125984"/>
  <pageSetup paperSize="5" scale="34" fitToWidth="0" orientation="portrait" r:id="rId1"/>
  <rowBreaks count="2" manualBreakCount="2">
    <brk id="56" max="11" man="1"/>
    <brk id="78" max="13" man="1"/>
  </rowBreaks>
  <ignoredErrors>
    <ignoredError sqref="C47:E47 C70:E70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</vt:lpstr>
      <vt:lpstr>'Plantilla Ejecución '!Área_de_impresión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Crismairi Rodriguez</cp:lastModifiedBy>
  <cp:revision/>
  <cp:lastPrinted>2021-12-08T18:38:19Z</cp:lastPrinted>
  <dcterms:created xsi:type="dcterms:W3CDTF">2018-04-17T18:57:16Z</dcterms:created>
  <dcterms:modified xsi:type="dcterms:W3CDTF">2021-12-08T18:41:32Z</dcterms:modified>
  <cp:category/>
  <cp:contentStatus/>
</cp:coreProperties>
</file>