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Y:\DOCUMENTOS PARA FIRMAS DIGITALES\REPORTES MENSUALES\2023\9. SEPTIEMBRE 2023\"/>
    </mc:Choice>
  </mc:AlternateContent>
  <xr:revisionPtr revIDLastSave="0" documentId="8_{F1746842-D48A-437D-A38A-697D5B2780B1}" xr6:coauthVersionLast="47" xr6:coauthVersionMax="47" xr10:uidLastSave="{00000000-0000-0000-0000-000000000000}"/>
  <bookViews>
    <workbookView xWindow="-120" yWindow="-120" windowWidth="29040" windowHeight="15840" xr2:uid="{1F999DE8-8BBD-4EDB-92F0-BDEF46B144EF}"/>
  </bookViews>
  <sheets>
    <sheet name="Inventario almacen Julio-septie" sheetId="1" r:id="rId1"/>
  </sheets>
  <definedNames>
    <definedName name="_xlnm._FilterDatabase" localSheetId="0" hidden="1">'Inventario almacen Julio-septie'!$A$12:$N$363</definedName>
    <definedName name="_xlnm.Print_Area" localSheetId="0">'Inventario almacen Julio-septie'!$A$1:$N$372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63" i="1" l="1"/>
  <c r="K363" i="1"/>
  <c r="H363" i="1"/>
  <c r="N362" i="1"/>
  <c r="K362" i="1"/>
  <c r="H362" i="1"/>
  <c r="N361" i="1"/>
  <c r="K361" i="1"/>
  <c r="H361" i="1"/>
  <c r="N360" i="1"/>
  <c r="K360" i="1"/>
  <c r="H360" i="1"/>
  <c r="N359" i="1"/>
  <c r="K359" i="1"/>
  <c r="H359" i="1"/>
  <c r="N358" i="1"/>
  <c r="K358" i="1"/>
  <c r="H358" i="1"/>
  <c r="N357" i="1"/>
  <c r="K357" i="1"/>
  <c r="H357" i="1"/>
  <c r="N356" i="1"/>
  <c r="K356" i="1"/>
  <c r="H356" i="1"/>
  <c r="N355" i="1"/>
  <c r="K355" i="1"/>
  <c r="H355" i="1"/>
  <c r="N354" i="1"/>
  <c r="K354" i="1"/>
  <c r="H354" i="1"/>
  <c r="N353" i="1"/>
  <c r="K353" i="1"/>
  <c r="H353" i="1"/>
  <c r="N352" i="1"/>
  <c r="K352" i="1"/>
  <c r="H352" i="1"/>
  <c r="N351" i="1"/>
  <c r="K351" i="1"/>
  <c r="H351" i="1"/>
  <c r="N350" i="1"/>
  <c r="K350" i="1"/>
  <c r="H350" i="1"/>
  <c r="N349" i="1"/>
  <c r="K349" i="1"/>
  <c r="H349" i="1"/>
  <c r="N348" i="1"/>
  <c r="K348" i="1"/>
  <c r="H348" i="1"/>
  <c r="N347" i="1"/>
  <c r="K347" i="1"/>
  <c r="H347" i="1"/>
  <c r="N346" i="1"/>
  <c r="K346" i="1"/>
  <c r="H346" i="1"/>
  <c r="N345" i="1"/>
  <c r="K345" i="1"/>
  <c r="H345" i="1"/>
  <c r="N344" i="1"/>
  <c r="K344" i="1"/>
  <c r="H344" i="1"/>
  <c r="N343" i="1"/>
  <c r="K343" i="1"/>
  <c r="H343" i="1"/>
  <c r="N342" i="1"/>
  <c r="K342" i="1"/>
  <c r="H342" i="1"/>
  <c r="N341" i="1"/>
  <c r="K341" i="1"/>
  <c r="H341" i="1"/>
  <c r="N340" i="1"/>
  <c r="K340" i="1"/>
  <c r="H340" i="1"/>
  <c r="N339" i="1"/>
  <c r="K339" i="1"/>
  <c r="H339" i="1"/>
  <c r="N338" i="1"/>
  <c r="K338" i="1"/>
  <c r="H338" i="1"/>
  <c r="N337" i="1"/>
  <c r="K337" i="1"/>
  <c r="H337" i="1"/>
  <c r="N336" i="1"/>
  <c r="K336" i="1"/>
  <c r="H336" i="1"/>
  <c r="N335" i="1"/>
  <c r="K335" i="1"/>
  <c r="H335" i="1"/>
  <c r="N334" i="1"/>
  <c r="K334" i="1"/>
  <c r="H334" i="1"/>
  <c r="N333" i="1"/>
  <c r="K333" i="1"/>
  <c r="H333" i="1"/>
  <c r="N332" i="1"/>
  <c r="K332" i="1"/>
  <c r="H332" i="1"/>
  <c r="N331" i="1"/>
  <c r="K331" i="1"/>
  <c r="H331" i="1"/>
  <c r="N330" i="1"/>
  <c r="K330" i="1"/>
  <c r="H330" i="1"/>
  <c r="N329" i="1"/>
  <c r="K329" i="1"/>
  <c r="H329" i="1"/>
  <c r="N328" i="1"/>
  <c r="K328" i="1"/>
  <c r="H328" i="1"/>
  <c r="N327" i="1"/>
  <c r="K327" i="1"/>
  <c r="H327" i="1"/>
  <c r="N326" i="1"/>
  <c r="K326" i="1"/>
  <c r="H326" i="1"/>
  <c r="N325" i="1"/>
  <c r="K325" i="1"/>
  <c r="H325" i="1"/>
  <c r="N324" i="1"/>
  <c r="K324" i="1"/>
  <c r="H324" i="1"/>
  <c r="N323" i="1"/>
  <c r="K323" i="1"/>
  <c r="H323" i="1"/>
  <c r="N322" i="1"/>
  <c r="K322" i="1"/>
  <c r="H322" i="1"/>
  <c r="N321" i="1"/>
  <c r="K321" i="1"/>
  <c r="H321" i="1"/>
  <c r="N320" i="1"/>
  <c r="K320" i="1"/>
  <c r="H320" i="1"/>
  <c r="N319" i="1"/>
  <c r="K319" i="1"/>
  <c r="H319" i="1"/>
  <c r="N318" i="1"/>
  <c r="K318" i="1"/>
  <c r="H318" i="1"/>
  <c r="N317" i="1"/>
  <c r="K317" i="1"/>
  <c r="H317" i="1"/>
  <c r="N316" i="1"/>
  <c r="K316" i="1"/>
  <c r="H316" i="1"/>
  <c r="N315" i="1"/>
  <c r="K315" i="1"/>
  <c r="H315" i="1"/>
  <c r="N314" i="1"/>
  <c r="K314" i="1"/>
  <c r="H314" i="1"/>
  <c r="N313" i="1"/>
  <c r="K313" i="1"/>
  <c r="H313" i="1"/>
  <c r="N312" i="1"/>
  <c r="K312" i="1"/>
  <c r="H312" i="1"/>
  <c r="N311" i="1"/>
  <c r="K311" i="1"/>
  <c r="H311" i="1"/>
  <c r="N310" i="1"/>
  <c r="K310" i="1"/>
  <c r="H310" i="1"/>
  <c r="N309" i="1"/>
  <c r="K309" i="1"/>
  <c r="H309" i="1"/>
  <c r="N308" i="1"/>
  <c r="K308" i="1"/>
  <c r="H308" i="1"/>
  <c r="N307" i="1"/>
  <c r="K307" i="1"/>
  <c r="H307" i="1"/>
  <c r="N306" i="1"/>
  <c r="K306" i="1"/>
  <c r="H306" i="1"/>
  <c r="N305" i="1"/>
  <c r="K305" i="1"/>
  <c r="H305" i="1"/>
  <c r="N304" i="1"/>
  <c r="K304" i="1"/>
  <c r="H304" i="1"/>
  <c r="N303" i="1"/>
  <c r="K303" i="1"/>
  <c r="H303" i="1"/>
  <c r="N302" i="1"/>
  <c r="K302" i="1"/>
  <c r="H302" i="1"/>
  <c r="N301" i="1"/>
  <c r="K301" i="1"/>
  <c r="H301" i="1"/>
  <c r="N300" i="1"/>
  <c r="K300" i="1"/>
  <c r="H300" i="1"/>
  <c r="N299" i="1"/>
  <c r="K299" i="1"/>
  <c r="H299" i="1"/>
  <c r="N298" i="1"/>
  <c r="K298" i="1"/>
  <c r="H298" i="1"/>
  <c r="N297" i="1"/>
  <c r="K297" i="1"/>
  <c r="H297" i="1"/>
  <c r="N296" i="1"/>
  <c r="K296" i="1"/>
  <c r="H296" i="1"/>
  <c r="N295" i="1"/>
  <c r="K295" i="1"/>
  <c r="H295" i="1"/>
  <c r="N294" i="1"/>
  <c r="K294" i="1"/>
  <c r="H294" i="1"/>
  <c r="N293" i="1"/>
  <c r="K293" i="1"/>
  <c r="H293" i="1"/>
  <c r="N292" i="1"/>
  <c r="K292" i="1"/>
  <c r="H292" i="1"/>
  <c r="N291" i="1"/>
  <c r="K291" i="1"/>
  <c r="H291" i="1"/>
  <c r="N290" i="1"/>
  <c r="K290" i="1"/>
  <c r="H290" i="1"/>
  <c r="N289" i="1"/>
  <c r="K289" i="1"/>
  <c r="H289" i="1"/>
  <c r="N288" i="1"/>
  <c r="K288" i="1"/>
  <c r="H288" i="1"/>
  <c r="N287" i="1"/>
  <c r="K287" i="1"/>
  <c r="H287" i="1"/>
  <c r="N286" i="1"/>
  <c r="K286" i="1"/>
  <c r="H286" i="1"/>
  <c r="N285" i="1"/>
  <c r="K285" i="1"/>
  <c r="H285" i="1"/>
  <c r="N284" i="1"/>
  <c r="K284" i="1"/>
  <c r="H284" i="1"/>
  <c r="N283" i="1"/>
  <c r="K283" i="1"/>
  <c r="H283" i="1"/>
  <c r="N282" i="1"/>
  <c r="K282" i="1"/>
  <c r="H282" i="1"/>
  <c r="N281" i="1"/>
  <c r="K281" i="1"/>
  <c r="H281" i="1"/>
  <c r="N280" i="1"/>
  <c r="K280" i="1"/>
  <c r="H280" i="1"/>
  <c r="N279" i="1"/>
  <c r="K279" i="1"/>
  <c r="H279" i="1"/>
  <c r="N278" i="1"/>
  <c r="K278" i="1"/>
  <c r="H278" i="1"/>
  <c r="N277" i="1"/>
  <c r="K277" i="1"/>
  <c r="H277" i="1"/>
  <c r="N276" i="1"/>
  <c r="K276" i="1"/>
  <c r="H276" i="1"/>
  <c r="N275" i="1"/>
  <c r="K275" i="1"/>
  <c r="H275" i="1"/>
  <c r="N274" i="1"/>
  <c r="K274" i="1"/>
  <c r="H274" i="1"/>
  <c r="N273" i="1"/>
  <c r="K273" i="1"/>
  <c r="H273" i="1"/>
  <c r="N272" i="1"/>
  <c r="K272" i="1"/>
  <c r="H272" i="1"/>
  <c r="N271" i="1"/>
  <c r="K271" i="1"/>
  <c r="H271" i="1"/>
  <c r="N270" i="1"/>
  <c r="K270" i="1"/>
  <c r="H270" i="1"/>
  <c r="N269" i="1"/>
  <c r="K269" i="1"/>
  <c r="H269" i="1"/>
  <c r="N268" i="1"/>
  <c r="K268" i="1"/>
  <c r="H268" i="1"/>
  <c r="N267" i="1"/>
  <c r="K267" i="1"/>
  <c r="H267" i="1"/>
  <c r="N266" i="1"/>
  <c r="K266" i="1"/>
  <c r="H266" i="1"/>
  <c r="N265" i="1"/>
  <c r="K265" i="1"/>
  <c r="H265" i="1"/>
  <c r="N264" i="1"/>
  <c r="K264" i="1"/>
  <c r="H264" i="1"/>
  <c r="N263" i="1"/>
  <c r="K263" i="1"/>
  <c r="H263" i="1"/>
  <c r="N262" i="1"/>
  <c r="K262" i="1"/>
  <c r="H262" i="1"/>
  <c r="N261" i="1"/>
  <c r="K261" i="1"/>
  <c r="H261" i="1"/>
  <c r="N260" i="1"/>
  <c r="K260" i="1"/>
  <c r="H260" i="1"/>
  <c r="N259" i="1"/>
  <c r="K259" i="1"/>
  <c r="H259" i="1"/>
  <c r="N258" i="1"/>
  <c r="K258" i="1"/>
  <c r="H258" i="1"/>
  <c r="N257" i="1"/>
  <c r="K257" i="1"/>
  <c r="H257" i="1"/>
  <c r="N256" i="1"/>
  <c r="K256" i="1"/>
  <c r="H256" i="1"/>
  <c r="N255" i="1"/>
  <c r="K255" i="1"/>
  <c r="H255" i="1"/>
  <c r="N254" i="1"/>
  <c r="K254" i="1"/>
  <c r="H254" i="1"/>
  <c r="N253" i="1"/>
  <c r="K253" i="1"/>
  <c r="H253" i="1"/>
  <c r="N252" i="1"/>
  <c r="K252" i="1"/>
  <c r="H252" i="1"/>
  <c r="N251" i="1"/>
  <c r="K251" i="1"/>
  <c r="H251" i="1"/>
  <c r="N250" i="1"/>
  <c r="K250" i="1"/>
  <c r="H250" i="1"/>
  <c r="N249" i="1"/>
  <c r="K249" i="1"/>
  <c r="H249" i="1"/>
  <c r="N248" i="1"/>
  <c r="K248" i="1"/>
  <c r="H248" i="1"/>
  <c r="N247" i="1"/>
  <c r="K247" i="1"/>
  <c r="H247" i="1"/>
  <c r="N246" i="1"/>
  <c r="K246" i="1"/>
  <c r="H246" i="1"/>
  <c r="N245" i="1"/>
  <c r="K245" i="1"/>
  <c r="H245" i="1"/>
  <c r="N244" i="1"/>
  <c r="K244" i="1"/>
  <c r="H244" i="1"/>
  <c r="N243" i="1"/>
  <c r="K243" i="1"/>
  <c r="H243" i="1"/>
  <c r="N242" i="1"/>
  <c r="K242" i="1"/>
  <c r="H242" i="1"/>
  <c r="N241" i="1"/>
  <c r="K241" i="1"/>
  <c r="H241" i="1"/>
  <c r="N240" i="1"/>
  <c r="K240" i="1"/>
  <c r="H240" i="1"/>
  <c r="N239" i="1"/>
  <c r="K239" i="1"/>
  <c r="H239" i="1"/>
  <c r="N238" i="1"/>
  <c r="K238" i="1"/>
  <c r="H238" i="1"/>
  <c r="N237" i="1"/>
  <c r="K237" i="1"/>
  <c r="H237" i="1"/>
  <c r="N236" i="1"/>
  <c r="K236" i="1"/>
  <c r="H236" i="1"/>
  <c r="N235" i="1"/>
  <c r="K235" i="1"/>
  <c r="H235" i="1"/>
  <c r="N234" i="1"/>
  <c r="K234" i="1"/>
  <c r="H234" i="1"/>
  <c r="N233" i="1"/>
  <c r="K233" i="1"/>
  <c r="H233" i="1"/>
  <c r="N232" i="1"/>
  <c r="K232" i="1"/>
  <c r="H232" i="1"/>
  <c r="N231" i="1"/>
  <c r="K231" i="1"/>
  <c r="H231" i="1"/>
  <c r="N230" i="1"/>
  <c r="K230" i="1"/>
  <c r="H230" i="1"/>
  <c r="N229" i="1"/>
  <c r="K229" i="1"/>
  <c r="H229" i="1"/>
  <c r="N228" i="1"/>
  <c r="K228" i="1"/>
  <c r="H228" i="1"/>
  <c r="N227" i="1"/>
  <c r="K227" i="1"/>
  <c r="H227" i="1"/>
  <c r="N226" i="1"/>
  <c r="K226" i="1"/>
  <c r="H226" i="1"/>
  <c r="N225" i="1"/>
  <c r="K225" i="1"/>
  <c r="H225" i="1"/>
  <c r="N224" i="1"/>
  <c r="K224" i="1"/>
  <c r="H224" i="1"/>
  <c r="N223" i="1"/>
  <c r="K223" i="1"/>
  <c r="H223" i="1"/>
  <c r="N222" i="1"/>
  <c r="K222" i="1"/>
  <c r="H222" i="1"/>
  <c r="N221" i="1"/>
  <c r="K221" i="1"/>
  <c r="H221" i="1"/>
  <c r="N220" i="1"/>
  <c r="K220" i="1"/>
  <c r="H220" i="1"/>
  <c r="N219" i="1"/>
  <c r="K219" i="1"/>
  <c r="H219" i="1"/>
  <c r="N218" i="1"/>
  <c r="K218" i="1"/>
  <c r="H218" i="1"/>
  <c r="N217" i="1"/>
  <c r="K217" i="1"/>
  <c r="H217" i="1"/>
  <c r="N216" i="1"/>
  <c r="K216" i="1"/>
  <c r="H216" i="1"/>
  <c r="N215" i="1"/>
  <c r="K215" i="1"/>
  <c r="H215" i="1"/>
  <c r="N214" i="1"/>
  <c r="K214" i="1"/>
  <c r="H214" i="1"/>
  <c r="N213" i="1"/>
  <c r="K213" i="1"/>
  <c r="H213" i="1"/>
  <c r="N212" i="1"/>
  <c r="K212" i="1"/>
  <c r="H212" i="1"/>
  <c r="N211" i="1"/>
  <c r="K211" i="1"/>
  <c r="H211" i="1"/>
  <c r="N210" i="1"/>
  <c r="K210" i="1"/>
  <c r="H210" i="1"/>
  <c r="N209" i="1"/>
  <c r="K209" i="1"/>
  <c r="H209" i="1"/>
  <c r="N208" i="1"/>
  <c r="K208" i="1"/>
  <c r="H208" i="1"/>
  <c r="N207" i="1"/>
  <c r="K207" i="1"/>
  <c r="H207" i="1"/>
  <c r="N206" i="1"/>
  <c r="K206" i="1"/>
  <c r="H206" i="1"/>
  <c r="N205" i="1"/>
  <c r="K205" i="1"/>
  <c r="H205" i="1"/>
  <c r="N204" i="1"/>
  <c r="K204" i="1"/>
  <c r="H204" i="1"/>
  <c r="N203" i="1"/>
  <c r="K203" i="1"/>
  <c r="H203" i="1"/>
  <c r="N202" i="1"/>
  <c r="K202" i="1"/>
  <c r="H202" i="1"/>
  <c r="N201" i="1"/>
  <c r="K201" i="1"/>
  <c r="H201" i="1"/>
  <c r="N200" i="1"/>
  <c r="K200" i="1"/>
  <c r="H200" i="1"/>
  <c r="N199" i="1"/>
  <c r="K199" i="1"/>
  <c r="H199" i="1"/>
  <c r="N198" i="1"/>
  <c r="K198" i="1"/>
  <c r="H198" i="1"/>
  <c r="N197" i="1"/>
  <c r="K197" i="1"/>
  <c r="H197" i="1"/>
  <c r="N196" i="1"/>
  <c r="K196" i="1"/>
  <c r="H196" i="1"/>
  <c r="N195" i="1"/>
  <c r="K195" i="1"/>
  <c r="H195" i="1"/>
  <c r="N194" i="1"/>
  <c r="K194" i="1"/>
  <c r="H194" i="1"/>
  <c r="N193" i="1"/>
  <c r="K193" i="1"/>
  <c r="H193" i="1"/>
  <c r="N192" i="1"/>
  <c r="K192" i="1"/>
  <c r="H192" i="1"/>
  <c r="N191" i="1"/>
  <c r="K191" i="1"/>
  <c r="H191" i="1"/>
  <c r="N190" i="1"/>
  <c r="K190" i="1"/>
  <c r="H190" i="1"/>
  <c r="N189" i="1"/>
  <c r="K189" i="1"/>
  <c r="H189" i="1"/>
  <c r="N188" i="1"/>
  <c r="K188" i="1"/>
  <c r="H188" i="1"/>
  <c r="N187" i="1"/>
  <c r="K187" i="1"/>
  <c r="H187" i="1"/>
  <c r="N186" i="1"/>
  <c r="K186" i="1"/>
  <c r="H186" i="1"/>
  <c r="N185" i="1"/>
  <c r="K185" i="1"/>
  <c r="H185" i="1"/>
  <c r="N184" i="1"/>
  <c r="K184" i="1"/>
  <c r="H184" i="1"/>
  <c r="N183" i="1"/>
  <c r="K183" i="1"/>
  <c r="H183" i="1"/>
  <c r="N182" i="1"/>
  <c r="K182" i="1"/>
  <c r="H182" i="1"/>
  <c r="N181" i="1"/>
  <c r="K181" i="1"/>
  <c r="H181" i="1"/>
  <c r="N180" i="1"/>
  <c r="K180" i="1"/>
  <c r="H180" i="1"/>
  <c r="N179" i="1"/>
  <c r="K179" i="1"/>
  <c r="H179" i="1"/>
  <c r="N178" i="1"/>
  <c r="K178" i="1"/>
  <c r="H178" i="1"/>
  <c r="N177" i="1"/>
  <c r="K177" i="1"/>
  <c r="H177" i="1"/>
  <c r="N176" i="1"/>
  <c r="K176" i="1"/>
  <c r="H176" i="1"/>
  <c r="N175" i="1"/>
  <c r="K175" i="1"/>
  <c r="H175" i="1"/>
  <c r="N174" i="1"/>
  <c r="K174" i="1"/>
  <c r="H174" i="1"/>
  <c r="N173" i="1"/>
  <c r="K173" i="1"/>
  <c r="H173" i="1"/>
  <c r="N172" i="1"/>
  <c r="K172" i="1"/>
  <c r="H172" i="1"/>
  <c r="N171" i="1"/>
  <c r="K171" i="1"/>
  <c r="H171" i="1"/>
  <c r="N170" i="1"/>
  <c r="K170" i="1"/>
  <c r="H170" i="1"/>
  <c r="N169" i="1"/>
  <c r="K169" i="1"/>
  <c r="H169" i="1"/>
  <c r="N168" i="1"/>
  <c r="K168" i="1"/>
  <c r="H168" i="1"/>
  <c r="N167" i="1"/>
  <c r="K167" i="1"/>
  <c r="H167" i="1"/>
  <c r="N166" i="1"/>
  <c r="K166" i="1"/>
  <c r="H166" i="1"/>
  <c r="N165" i="1"/>
  <c r="K165" i="1"/>
  <c r="H165" i="1"/>
  <c r="N164" i="1"/>
  <c r="K164" i="1"/>
  <c r="H164" i="1"/>
  <c r="N163" i="1"/>
  <c r="K163" i="1"/>
  <c r="H163" i="1"/>
  <c r="N162" i="1"/>
  <c r="K162" i="1"/>
  <c r="H162" i="1"/>
  <c r="N161" i="1"/>
  <c r="K161" i="1"/>
  <c r="H161" i="1"/>
  <c r="N160" i="1"/>
  <c r="K160" i="1"/>
  <c r="H160" i="1"/>
  <c r="N159" i="1"/>
  <c r="K159" i="1"/>
  <c r="H159" i="1"/>
  <c r="N158" i="1"/>
  <c r="K158" i="1"/>
  <c r="H158" i="1"/>
  <c r="N157" i="1"/>
  <c r="K157" i="1"/>
  <c r="H157" i="1"/>
  <c r="N156" i="1"/>
  <c r="K156" i="1"/>
  <c r="H156" i="1"/>
  <c r="N155" i="1"/>
  <c r="K155" i="1"/>
  <c r="H155" i="1"/>
  <c r="N154" i="1"/>
  <c r="K154" i="1"/>
  <c r="H154" i="1"/>
  <c r="N153" i="1"/>
  <c r="K153" i="1"/>
  <c r="H153" i="1"/>
  <c r="N152" i="1"/>
  <c r="K152" i="1"/>
  <c r="H152" i="1"/>
  <c r="N151" i="1"/>
  <c r="K151" i="1"/>
  <c r="H151" i="1"/>
  <c r="N150" i="1"/>
  <c r="K150" i="1"/>
  <c r="H150" i="1"/>
  <c r="N149" i="1"/>
  <c r="K149" i="1"/>
  <c r="H149" i="1"/>
  <c r="N148" i="1"/>
  <c r="K148" i="1"/>
  <c r="H148" i="1"/>
  <c r="N147" i="1"/>
  <c r="K147" i="1"/>
  <c r="H147" i="1"/>
  <c r="N146" i="1"/>
  <c r="K146" i="1"/>
  <c r="H146" i="1"/>
  <c r="N145" i="1"/>
  <c r="K145" i="1"/>
  <c r="H145" i="1"/>
  <c r="N144" i="1"/>
  <c r="K144" i="1"/>
  <c r="H144" i="1"/>
  <c r="N143" i="1"/>
  <c r="K143" i="1"/>
  <c r="H143" i="1"/>
  <c r="N142" i="1"/>
  <c r="K142" i="1"/>
  <c r="H142" i="1"/>
  <c r="N141" i="1"/>
  <c r="K141" i="1"/>
  <c r="H141" i="1"/>
  <c r="N140" i="1"/>
  <c r="K140" i="1"/>
  <c r="H140" i="1"/>
  <c r="N139" i="1"/>
  <c r="K139" i="1"/>
  <c r="H139" i="1"/>
  <c r="N138" i="1"/>
  <c r="K138" i="1"/>
  <c r="H138" i="1"/>
  <c r="N137" i="1"/>
  <c r="K137" i="1"/>
  <c r="H137" i="1"/>
  <c r="N136" i="1"/>
  <c r="K136" i="1"/>
  <c r="H136" i="1"/>
  <c r="N135" i="1"/>
  <c r="K135" i="1"/>
  <c r="H135" i="1"/>
  <c r="N134" i="1"/>
  <c r="K134" i="1"/>
  <c r="H134" i="1"/>
  <c r="N133" i="1"/>
  <c r="K133" i="1"/>
  <c r="H133" i="1"/>
  <c r="N132" i="1"/>
  <c r="K132" i="1"/>
  <c r="H132" i="1"/>
  <c r="N131" i="1"/>
  <c r="K131" i="1"/>
  <c r="H131" i="1"/>
  <c r="N130" i="1"/>
  <c r="K130" i="1"/>
  <c r="H130" i="1"/>
  <c r="N129" i="1"/>
  <c r="K129" i="1"/>
  <c r="H129" i="1"/>
  <c r="N128" i="1"/>
  <c r="K128" i="1"/>
  <c r="H128" i="1"/>
  <c r="N127" i="1"/>
  <c r="K127" i="1"/>
  <c r="H127" i="1"/>
  <c r="N126" i="1"/>
  <c r="K126" i="1"/>
  <c r="H126" i="1"/>
  <c r="N125" i="1"/>
  <c r="K125" i="1"/>
  <c r="H125" i="1"/>
  <c r="N124" i="1"/>
  <c r="K124" i="1"/>
  <c r="H124" i="1"/>
  <c r="N123" i="1"/>
  <c r="K123" i="1"/>
  <c r="H123" i="1"/>
  <c r="N122" i="1"/>
  <c r="K122" i="1"/>
  <c r="H122" i="1"/>
  <c r="N121" i="1"/>
  <c r="K121" i="1"/>
  <c r="H121" i="1"/>
  <c r="N120" i="1"/>
  <c r="K120" i="1"/>
  <c r="H120" i="1"/>
  <c r="N119" i="1"/>
  <c r="K119" i="1"/>
  <c r="H119" i="1"/>
  <c r="N118" i="1"/>
  <c r="K118" i="1"/>
  <c r="H118" i="1"/>
  <c r="N117" i="1"/>
  <c r="K117" i="1"/>
  <c r="H117" i="1"/>
  <c r="N116" i="1"/>
  <c r="K116" i="1"/>
  <c r="H116" i="1"/>
  <c r="N115" i="1"/>
  <c r="K115" i="1"/>
  <c r="H115" i="1"/>
  <c r="N114" i="1"/>
  <c r="K114" i="1"/>
  <c r="H114" i="1"/>
  <c r="N113" i="1"/>
  <c r="K113" i="1"/>
  <c r="H113" i="1"/>
  <c r="N112" i="1"/>
  <c r="K112" i="1"/>
  <c r="H112" i="1"/>
  <c r="N111" i="1"/>
  <c r="K111" i="1"/>
  <c r="H111" i="1"/>
  <c r="N110" i="1"/>
  <c r="K110" i="1"/>
  <c r="H110" i="1"/>
  <c r="N109" i="1"/>
  <c r="K109" i="1"/>
  <c r="H109" i="1"/>
  <c r="N108" i="1"/>
  <c r="K108" i="1"/>
  <c r="H108" i="1"/>
  <c r="N107" i="1"/>
  <c r="K107" i="1"/>
  <c r="H107" i="1"/>
  <c r="N106" i="1"/>
  <c r="K106" i="1"/>
  <c r="H106" i="1"/>
  <c r="N105" i="1"/>
  <c r="K105" i="1"/>
  <c r="H105" i="1"/>
  <c r="N104" i="1"/>
  <c r="K104" i="1"/>
  <c r="H104" i="1"/>
  <c r="N103" i="1"/>
  <c r="K103" i="1"/>
  <c r="H103" i="1"/>
  <c r="N102" i="1"/>
  <c r="K102" i="1"/>
  <c r="H102" i="1"/>
  <c r="N101" i="1"/>
  <c r="K101" i="1"/>
  <c r="H101" i="1"/>
  <c r="N100" i="1"/>
  <c r="K100" i="1"/>
  <c r="H100" i="1"/>
  <c r="N99" i="1"/>
  <c r="K99" i="1"/>
  <c r="H99" i="1"/>
  <c r="N98" i="1"/>
  <c r="K98" i="1"/>
  <c r="H98" i="1"/>
  <c r="N97" i="1"/>
  <c r="K97" i="1"/>
  <c r="H97" i="1"/>
  <c r="N96" i="1"/>
  <c r="K96" i="1"/>
  <c r="H96" i="1"/>
  <c r="N95" i="1"/>
  <c r="K95" i="1"/>
  <c r="H95" i="1"/>
  <c r="N94" i="1"/>
  <c r="K94" i="1"/>
  <c r="H94" i="1"/>
  <c r="N93" i="1"/>
  <c r="K93" i="1"/>
  <c r="H93" i="1"/>
  <c r="N92" i="1"/>
  <c r="K92" i="1"/>
  <c r="H92" i="1"/>
  <c r="N91" i="1"/>
  <c r="K91" i="1"/>
  <c r="H91" i="1"/>
  <c r="N90" i="1"/>
  <c r="K90" i="1"/>
  <c r="H90" i="1"/>
  <c r="N89" i="1"/>
  <c r="K89" i="1"/>
  <c r="H89" i="1"/>
  <c r="N88" i="1"/>
  <c r="K88" i="1"/>
  <c r="H88" i="1"/>
  <c r="N87" i="1"/>
  <c r="K87" i="1"/>
  <c r="H87" i="1"/>
  <c r="N86" i="1"/>
  <c r="K86" i="1"/>
  <c r="H86" i="1"/>
  <c r="N85" i="1"/>
  <c r="K85" i="1"/>
  <c r="H85" i="1"/>
  <c r="N84" i="1"/>
  <c r="K84" i="1"/>
  <c r="H84" i="1"/>
  <c r="N83" i="1"/>
  <c r="K83" i="1"/>
  <c r="H83" i="1"/>
  <c r="N82" i="1"/>
  <c r="K82" i="1"/>
  <c r="H82" i="1"/>
  <c r="N81" i="1"/>
  <c r="K81" i="1"/>
  <c r="H81" i="1"/>
  <c r="N80" i="1"/>
  <c r="K80" i="1"/>
  <c r="H80" i="1"/>
  <c r="N79" i="1"/>
  <c r="K79" i="1"/>
  <c r="H79" i="1"/>
  <c r="N78" i="1"/>
  <c r="K78" i="1"/>
  <c r="H78" i="1"/>
  <c r="N77" i="1"/>
  <c r="K77" i="1"/>
  <c r="H77" i="1"/>
  <c r="N76" i="1"/>
  <c r="K76" i="1"/>
  <c r="H76" i="1"/>
  <c r="N75" i="1"/>
  <c r="K75" i="1"/>
  <c r="H75" i="1"/>
  <c r="N74" i="1"/>
  <c r="K74" i="1"/>
  <c r="H74" i="1"/>
  <c r="N73" i="1"/>
  <c r="K73" i="1"/>
  <c r="H73" i="1"/>
  <c r="N72" i="1"/>
  <c r="K72" i="1"/>
  <c r="H72" i="1"/>
  <c r="N71" i="1"/>
  <c r="K71" i="1"/>
  <c r="H71" i="1"/>
  <c r="N70" i="1"/>
  <c r="K70" i="1"/>
  <c r="H70" i="1"/>
  <c r="N69" i="1"/>
  <c r="K69" i="1"/>
  <c r="H69" i="1"/>
  <c r="N68" i="1"/>
  <c r="K68" i="1"/>
  <c r="H68" i="1"/>
  <c r="N67" i="1"/>
  <c r="K67" i="1"/>
  <c r="H67" i="1"/>
  <c r="N66" i="1"/>
  <c r="K66" i="1"/>
  <c r="H66" i="1"/>
  <c r="N65" i="1"/>
  <c r="K65" i="1"/>
  <c r="H65" i="1"/>
  <c r="N64" i="1"/>
  <c r="K64" i="1"/>
  <c r="H64" i="1"/>
  <c r="N63" i="1"/>
  <c r="K63" i="1"/>
  <c r="H63" i="1"/>
  <c r="N62" i="1"/>
  <c r="K62" i="1"/>
  <c r="H62" i="1"/>
  <c r="N61" i="1"/>
  <c r="K61" i="1"/>
  <c r="H61" i="1"/>
  <c r="N60" i="1"/>
  <c r="K60" i="1"/>
  <c r="H60" i="1"/>
  <c r="N59" i="1"/>
  <c r="K59" i="1"/>
  <c r="H59" i="1"/>
  <c r="N58" i="1"/>
  <c r="K58" i="1"/>
  <c r="H58" i="1"/>
  <c r="N57" i="1"/>
  <c r="K57" i="1"/>
  <c r="H57" i="1"/>
  <c r="N56" i="1"/>
  <c r="K56" i="1"/>
  <c r="H56" i="1"/>
  <c r="N55" i="1"/>
  <c r="K55" i="1"/>
  <c r="H55" i="1"/>
  <c r="N54" i="1"/>
  <c r="K54" i="1"/>
  <c r="H54" i="1"/>
  <c r="N53" i="1"/>
  <c r="K53" i="1"/>
  <c r="H53" i="1"/>
  <c r="N52" i="1"/>
  <c r="K52" i="1"/>
  <c r="H52" i="1"/>
  <c r="N51" i="1"/>
  <c r="K51" i="1"/>
  <c r="H51" i="1"/>
  <c r="N50" i="1"/>
  <c r="K50" i="1"/>
  <c r="H50" i="1"/>
  <c r="N49" i="1"/>
  <c r="K49" i="1"/>
  <c r="H49" i="1"/>
  <c r="N48" i="1"/>
  <c r="K48" i="1"/>
  <c r="H48" i="1"/>
  <c r="N47" i="1"/>
  <c r="K47" i="1"/>
  <c r="H47" i="1"/>
  <c r="N46" i="1"/>
  <c r="K46" i="1"/>
  <c r="H46" i="1"/>
  <c r="N45" i="1"/>
  <c r="K45" i="1"/>
  <c r="H45" i="1"/>
  <c r="N44" i="1"/>
  <c r="K44" i="1"/>
  <c r="H44" i="1"/>
  <c r="N43" i="1"/>
  <c r="K43" i="1"/>
  <c r="H43" i="1"/>
  <c r="N42" i="1"/>
  <c r="K42" i="1"/>
  <c r="H42" i="1"/>
  <c r="N41" i="1"/>
  <c r="K41" i="1"/>
  <c r="H41" i="1"/>
  <c r="N40" i="1"/>
  <c r="K40" i="1"/>
  <c r="H40" i="1"/>
  <c r="N39" i="1"/>
  <c r="K39" i="1"/>
  <c r="H39" i="1"/>
  <c r="N38" i="1"/>
  <c r="K38" i="1"/>
  <c r="H38" i="1"/>
  <c r="N37" i="1"/>
  <c r="K37" i="1"/>
  <c r="H37" i="1"/>
  <c r="N36" i="1"/>
  <c r="K36" i="1"/>
  <c r="H36" i="1"/>
  <c r="N35" i="1"/>
  <c r="K35" i="1"/>
  <c r="H35" i="1"/>
  <c r="N34" i="1"/>
  <c r="K34" i="1"/>
  <c r="H34" i="1"/>
  <c r="N33" i="1"/>
  <c r="K33" i="1"/>
  <c r="H33" i="1"/>
  <c r="N32" i="1"/>
  <c r="K32" i="1"/>
  <c r="H32" i="1"/>
  <c r="N31" i="1"/>
  <c r="K31" i="1"/>
  <c r="H31" i="1"/>
  <c r="N30" i="1"/>
  <c r="K30" i="1"/>
  <c r="H30" i="1"/>
  <c r="N29" i="1"/>
  <c r="K29" i="1"/>
  <c r="H29" i="1"/>
  <c r="N28" i="1"/>
  <c r="K28" i="1"/>
  <c r="H28" i="1"/>
  <c r="N27" i="1"/>
  <c r="K27" i="1"/>
  <c r="H27" i="1"/>
  <c r="N26" i="1"/>
  <c r="K26" i="1"/>
  <c r="H26" i="1"/>
  <c r="N25" i="1"/>
  <c r="K25" i="1"/>
  <c r="H25" i="1"/>
  <c r="N24" i="1"/>
  <c r="K24" i="1"/>
  <c r="H24" i="1"/>
  <c r="N23" i="1"/>
  <c r="K23" i="1"/>
  <c r="H23" i="1"/>
  <c r="N22" i="1"/>
  <c r="K22" i="1"/>
  <c r="H22" i="1"/>
  <c r="N21" i="1"/>
  <c r="K21" i="1"/>
  <c r="H21" i="1"/>
  <c r="N20" i="1"/>
  <c r="K20" i="1"/>
  <c r="H20" i="1"/>
  <c r="N19" i="1"/>
  <c r="K19" i="1"/>
  <c r="H19" i="1"/>
  <c r="N18" i="1"/>
  <c r="K18" i="1"/>
  <c r="H18" i="1"/>
  <c r="N17" i="1"/>
  <c r="K17" i="1"/>
  <c r="H17" i="1"/>
  <c r="N16" i="1"/>
  <c r="K16" i="1"/>
  <c r="H16" i="1"/>
  <c r="N15" i="1"/>
  <c r="K15" i="1"/>
  <c r="H15" i="1"/>
  <c r="N14" i="1"/>
  <c r="K14" i="1"/>
  <c r="H14" i="1"/>
  <c r="N13" i="1"/>
  <c r="K13" i="1"/>
  <c r="H13" i="1"/>
</calcChain>
</file>

<file path=xl/sharedStrings.xml><?xml version="1.0" encoding="utf-8"?>
<sst xmlns="http://schemas.openxmlformats.org/spreadsheetml/2006/main" count="1072" uniqueCount="735">
  <si>
    <t>Consejo de Coordinación Zona Especial Desarrollo Fronterizo (CCDF)</t>
  </si>
  <si>
    <t>Relacion de Bienes de Consumo en Almacen</t>
  </si>
  <si>
    <t>Correspondiente al 3cer Trimestre del 01 de Julio al 30 de Septiembre del 2023</t>
  </si>
  <si>
    <t>FECHA ADQUISICION</t>
  </si>
  <si>
    <t>FECHA REGISTRO</t>
  </si>
  <si>
    <t>CUENTA PRESUPUESTARIA</t>
  </si>
  <si>
    <t>CODIGO INSTITUCIONAL</t>
  </si>
  <si>
    <t>DESCRIPCIÓN</t>
  </si>
  <si>
    <t>PRECIO UNITARIO</t>
  </si>
  <si>
    <t>Julio</t>
  </si>
  <si>
    <t>VALORES RD$</t>
  </si>
  <si>
    <t>Agosto</t>
  </si>
  <si>
    <t>Septiembre</t>
  </si>
  <si>
    <t>2.3.4.1.01</t>
  </si>
  <si>
    <t>0001</t>
  </si>
  <si>
    <t>ACETAMINOFEN 500 MG X 10 tab</t>
  </si>
  <si>
    <t>2.3.9.1.01</t>
  </si>
  <si>
    <t>0002</t>
  </si>
  <si>
    <t>ACIDO MURIATICO MARCA AKOO</t>
  </si>
  <si>
    <t>2.3.1.1.01</t>
  </si>
  <si>
    <t>0003</t>
  </si>
  <si>
    <t>FARDO DE BOTELLAS DE AGUA 12/1</t>
  </si>
  <si>
    <t>0004</t>
  </si>
  <si>
    <t>AGUA PARA BATERIA</t>
  </si>
  <si>
    <t>2.3.7.2.03</t>
  </si>
  <si>
    <t>0005</t>
  </si>
  <si>
    <t>ALCOHOL ISOPROPILICO EN ALMACEN</t>
  </si>
  <si>
    <t>0006</t>
  </si>
  <si>
    <t>0007</t>
  </si>
  <si>
    <t>AMBIENTADOR DE OFICINA 8 ONZAS GLADE</t>
  </si>
  <si>
    <t>0008</t>
  </si>
  <si>
    <t>AMBIENTADOR DE PIEDRA PARA BAÑO</t>
  </si>
  <si>
    <t>2.3.9.9.01</t>
  </si>
  <si>
    <t>0009</t>
  </si>
  <si>
    <t>LIMPIADOR DE AIRE COMPRIMIDO</t>
  </si>
  <si>
    <t>0010</t>
  </si>
  <si>
    <t>AZUCAR  DE DIETA STEVIA</t>
  </si>
  <si>
    <t>0011</t>
  </si>
  <si>
    <t>AZUCAR CREMA PAQ. 5 LB</t>
  </si>
  <si>
    <t>2.3.9.2.01</t>
  </si>
  <si>
    <t>0012</t>
  </si>
  <si>
    <t>BANDEJA DE ESCRITORIO PLASTICA</t>
  </si>
  <si>
    <t>2.3.9.5.01</t>
  </si>
  <si>
    <t>0013</t>
  </si>
  <si>
    <t>BANDEJA EN ACERO INOXIDABLE 3X31</t>
  </si>
  <si>
    <t>0014</t>
  </si>
  <si>
    <t>BANDEJA EN ACERO INOXIDABLE 9X36</t>
  </si>
  <si>
    <t>0015</t>
  </si>
  <si>
    <t>BANDITAS GOMAS 18 WORKER 2 ONZ</t>
  </si>
  <si>
    <t>2.3.9.6.01</t>
  </si>
  <si>
    <t>0016</t>
  </si>
  <si>
    <t>BATERIA AA</t>
  </si>
  <si>
    <t>0017</t>
  </si>
  <si>
    <t>LECHE ENTERA LA VAQUITA DE 1 LITRO</t>
  </si>
  <si>
    <t>2.3.7.1.02</t>
  </si>
  <si>
    <t>0018</t>
  </si>
  <si>
    <t>GASOIL</t>
  </si>
  <si>
    <t>0019</t>
  </si>
  <si>
    <t>BORRADOR DE PIZARRA MAGICA</t>
  </si>
  <si>
    <t>0020</t>
  </si>
  <si>
    <t>BRILLO VERDE PARA FREGAR</t>
  </si>
  <si>
    <t>0021</t>
  </si>
  <si>
    <t>REFRESCO 2.5 LITROS VARIADOS 6/1</t>
  </si>
  <si>
    <t>0022</t>
  </si>
  <si>
    <t>CAFE POR LIBRA</t>
  </si>
  <si>
    <t>0023</t>
  </si>
  <si>
    <t>CARPETAS DE 3 ARGOLLAS DE 3"</t>
  </si>
  <si>
    <t>0024</t>
  </si>
  <si>
    <t>CARPETAS DE 3 ARGOLLAS DE 5"</t>
  </si>
  <si>
    <t>0025</t>
  </si>
  <si>
    <t>MEMORIAS SD DE 64 GB</t>
  </si>
  <si>
    <t>0026</t>
  </si>
  <si>
    <t>CD (DISCO COMPACTO)</t>
  </si>
  <si>
    <t>0027</t>
  </si>
  <si>
    <t>TOALLITAS HUMEDAS WIPES  PAQUETES 80/1 SLEEPY</t>
  </si>
  <si>
    <t>0028</t>
  </si>
  <si>
    <t>CINTAS ADHESIVAS 2 X 080 MTS WALKER</t>
  </si>
  <si>
    <t>0029</t>
  </si>
  <si>
    <t>CINTAS ADHESIVAS 3/4 X 36 MARCA POINTER</t>
  </si>
  <si>
    <t>0030</t>
  </si>
  <si>
    <t>CINTAS ADHESIVAS DOBLE CARA 1/2 X 75 3M</t>
  </si>
  <si>
    <t>0031</t>
  </si>
  <si>
    <t>CLIPS PEQUEÑO 32MM 100/1</t>
  </si>
  <si>
    <t>0032</t>
  </si>
  <si>
    <t xml:space="preserve">CLIPS BILLETERO 41 MM 1 5/8 </t>
  </si>
  <si>
    <t>0033</t>
  </si>
  <si>
    <t xml:space="preserve">CLIPS BILLETERO 51 MM 2¨ </t>
  </si>
  <si>
    <t>0034</t>
  </si>
  <si>
    <t>CLIPS GRANDE 50 MM 2 100/1</t>
  </si>
  <si>
    <t>0035</t>
  </si>
  <si>
    <t>CLORO MARCA AKOO</t>
  </si>
  <si>
    <t>0036</t>
  </si>
  <si>
    <t>ATOMIZADOR MANUAL TRANSPARENTE 32 OZ</t>
  </si>
  <si>
    <t>0037</t>
  </si>
  <si>
    <t>COPA DE AGUA TIPO FLAUTA</t>
  </si>
  <si>
    <t>0038</t>
  </si>
  <si>
    <t>COPA DE AGUA DE CRISTAL PEQUEÑA</t>
  </si>
  <si>
    <t>0039</t>
  </si>
  <si>
    <t>CORRECTOR LIQUIDO T/LAPIZ TALBOT</t>
  </si>
  <si>
    <t>0040</t>
  </si>
  <si>
    <t xml:space="preserve">CREMORA </t>
  </si>
  <si>
    <t>0041</t>
  </si>
  <si>
    <t>SUAPE #32 MARCA LINDA</t>
  </si>
  <si>
    <t>0042</t>
  </si>
  <si>
    <t>DISCO DURO EXTERNO PORTATIL DE 1TB USB 3.0</t>
  </si>
  <si>
    <t>0043</t>
  </si>
  <si>
    <t>CUCHARAS DE CAFÉ</t>
  </si>
  <si>
    <t>0044</t>
  </si>
  <si>
    <t>CURADERM UNGUENTO 5GR</t>
  </si>
  <si>
    <t>0045</t>
  </si>
  <si>
    <t>CURITAS AIDTEX X 100</t>
  </si>
  <si>
    <t>0046</t>
  </si>
  <si>
    <t>DESGRASANTE LIQUIDO</t>
  </si>
  <si>
    <t>0047</t>
  </si>
  <si>
    <t>DESINFECTANTE EN ESPUMA PARA EQUI. INFORMATICOS</t>
  </si>
  <si>
    <t>0048</t>
  </si>
  <si>
    <t>SACO DE DETERGENTE EN POLVO 30LB MARCA SR COMPADRE</t>
  </si>
  <si>
    <t>2.3.5.5.01</t>
  </si>
  <si>
    <t>0049</t>
  </si>
  <si>
    <t>DISPENSADOR DE JABON LIQUIDO 1000ML SUPLY DEPOT OV</t>
  </si>
  <si>
    <t>0050</t>
  </si>
  <si>
    <t>DISPENSADOR DE SERVILLETAS JOFEL</t>
  </si>
  <si>
    <t>0051</t>
  </si>
  <si>
    <t>ESCOBA MARCA  REINA</t>
  </si>
  <si>
    <t>0052</t>
  </si>
  <si>
    <t>ESCOBA MARCA LINDA</t>
  </si>
  <si>
    <t>0053</t>
  </si>
  <si>
    <t>ESCOBILLON BARRE AGUA PARA PISOS MARCA BRAVA</t>
  </si>
  <si>
    <t>0054</t>
  </si>
  <si>
    <t>AMBIENTADOR  ELECTRICO CON SU CONECTOR</t>
  </si>
  <si>
    <t>0055</t>
  </si>
  <si>
    <t>ESPONJA LAVA PLATO M. LIMPANO</t>
  </si>
  <si>
    <t xml:space="preserve">2.3.9.6.01 </t>
  </si>
  <si>
    <t>0056</t>
  </si>
  <si>
    <t xml:space="preserve">EXTENSION ELECTRICA 12 PIES </t>
  </si>
  <si>
    <t>0057</t>
  </si>
  <si>
    <t>GRECA ELECTRICA DE 45 TAZAS</t>
  </si>
  <si>
    <t>2.3.3.2.01</t>
  </si>
  <si>
    <t>0058</t>
  </si>
  <si>
    <t>FOLDERS MANILA 8 1/2 X 11 OFI-FOLDERS 100/1 REGISTRADO POR CAJA</t>
  </si>
  <si>
    <t>0059</t>
  </si>
  <si>
    <t>FOLDERS MANILA 8 1/2 X 14</t>
  </si>
  <si>
    <t>0060</t>
  </si>
  <si>
    <t>FUNDA DE 30 GL</t>
  </si>
  <si>
    <t>0061</t>
  </si>
  <si>
    <t>FUNDA DE 5 GL</t>
  </si>
  <si>
    <t>0062</t>
  </si>
  <si>
    <t>FUNDA DE 55 GL</t>
  </si>
  <si>
    <t>2.3.9.9.04</t>
  </si>
  <si>
    <t>0063</t>
  </si>
  <si>
    <t>GAFA DE SEGURIDAD POLICARB. RES TRANSP TRUPPER</t>
  </si>
  <si>
    <t>0064</t>
  </si>
  <si>
    <t>GASA ESTERIL 3x3 x 100 SOBRES</t>
  </si>
  <si>
    <t>2.3.7.1.01</t>
  </si>
  <si>
    <t>0065</t>
  </si>
  <si>
    <t>GASOLINA</t>
  </si>
  <si>
    <t>0066</t>
  </si>
  <si>
    <t>GRAPA ESTANDAR 26/6</t>
  </si>
  <si>
    <t>0067</t>
  </si>
  <si>
    <t>GRAPADORA ESTANDAR</t>
  </si>
  <si>
    <t>0068</t>
  </si>
  <si>
    <t>GUANTES DE MANO XL</t>
  </si>
  <si>
    <t>2.3.3.1.01</t>
  </si>
  <si>
    <t>0069</t>
  </si>
  <si>
    <t>HOJA 8 1/2 X 14</t>
  </si>
  <si>
    <t>0070</t>
  </si>
  <si>
    <t>JABON LAVAPLATO MARCA AKOO</t>
  </si>
  <si>
    <t>0071</t>
  </si>
  <si>
    <t>JABON LIQUIDO PARA MANOS</t>
  </si>
  <si>
    <t>0072</t>
  </si>
  <si>
    <t>JARRA DE AGUA DE CRISTAL GRANDE</t>
  </si>
  <si>
    <t>0073</t>
  </si>
  <si>
    <t>JUEGO DE TAZA DE CAFÉ CON PLATO 4.22OZ HAUS</t>
  </si>
  <si>
    <t>0074</t>
  </si>
  <si>
    <t>LANILLA 1 YARDA</t>
  </si>
  <si>
    <t>0075</t>
  </si>
  <si>
    <t>LAPICERO AZUL PELIKAN POINTEC 12/1</t>
  </si>
  <si>
    <t>0076</t>
  </si>
  <si>
    <t>LAPICERO AZUL TALBOT  12/1</t>
  </si>
  <si>
    <t>0077</t>
  </si>
  <si>
    <t>LAPICERO NEGRO PELINKAN POINTEC 12/1</t>
  </si>
  <si>
    <t>0078</t>
  </si>
  <si>
    <t>LAPICERO ROJO PELIKAN POINTEC</t>
  </si>
  <si>
    <t>0079</t>
  </si>
  <si>
    <t>LAPIZ DE CARBON ALTESCO # 2 12/1</t>
  </si>
  <si>
    <t>0080</t>
  </si>
  <si>
    <t>LIBRETA RAYA 5X8</t>
  </si>
  <si>
    <t>0081</t>
  </si>
  <si>
    <t>LIBRO RECORD</t>
  </si>
  <si>
    <t>0082</t>
  </si>
  <si>
    <t>LIMPIA CRISTALES</t>
  </si>
  <si>
    <t>0083</t>
  </si>
  <si>
    <t xml:space="preserve">MARCADORES PERMANENTE </t>
  </si>
  <si>
    <t>0084</t>
  </si>
  <si>
    <t>CINTA ADHESIVA 3/4 X 36 POINTER</t>
  </si>
  <si>
    <t>0085</t>
  </si>
  <si>
    <t>MOUSE PAD LISA</t>
  </si>
  <si>
    <t>0086</t>
  </si>
  <si>
    <t>NOTAS ADHESIVAS  COLORES NEON</t>
  </si>
  <si>
    <t>0087</t>
  </si>
  <si>
    <t>OMEPRAZOL 20 MG X 10 TAB</t>
  </si>
  <si>
    <t>0088</t>
  </si>
  <si>
    <t xml:space="preserve">EXTENSION ELECTRICA 24 PIES </t>
  </si>
  <si>
    <t>0089</t>
  </si>
  <si>
    <t>JABON DE CUABA MARCA AKOO</t>
  </si>
  <si>
    <t>0090</t>
  </si>
  <si>
    <t xml:space="preserve">PAÑOS DE COCINA </t>
  </si>
  <si>
    <t>0091</t>
  </si>
  <si>
    <t>PAPEL DE SUMADORA</t>
  </si>
  <si>
    <t>0092</t>
  </si>
  <si>
    <t>PERFORADORA DE 01 HOYO DL</t>
  </si>
  <si>
    <t>0093</t>
  </si>
  <si>
    <t>PERFORADORA DE 02 HOYOS</t>
  </si>
  <si>
    <t>2.3.9.2.02</t>
  </si>
  <si>
    <t>0094</t>
  </si>
  <si>
    <t>PIZARRA MAGICA 24X36 MAGNETICA</t>
  </si>
  <si>
    <t>0095</t>
  </si>
  <si>
    <t>PLATO DE CRISTAL MEDIANO DE PORCELANA</t>
  </si>
  <si>
    <t>0096</t>
  </si>
  <si>
    <t>PORTA CLIPS OVALADO</t>
  </si>
  <si>
    <t>0097</t>
  </si>
  <si>
    <t>PORTA LAPIZ METALICO REDONDO NEGRO</t>
  </si>
  <si>
    <t>0098</t>
  </si>
  <si>
    <t>BOMBILLO LED 24W ESPIRAL</t>
  </si>
  <si>
    <t>0099</t>
  </si>
  <si>
    <t>REGLAS PLASTICAS 12 CMS</t>
  </si>
  <si>
    <t>0100</t>
  </si>
  <si>
    <t>REGLETA DE 6 SALIDAS</t>
  </si>
  <si>
    <t>0101</t>
  </si>
  <si>
    <t>RESALTADORES BEROL AMARILLOS/ VARIOS</t>
  </si>
  <si>
    <t>0102</t>
  </si>
  <si>
    <t>CUCHARON PARA SERVIR</t>
  </si>
  <si>
    <t>0103</t>
  </si>
  <si>
    <t>SEPARADORES DE CARPETAS</t>
  </si>
  <si>
    <t>2.3.6.3.04</t>
  </si>
  <si>
    <t>0104</t>
  </si>
  <si>
    <t>SERRUCHO 22</t>
  </si>
  <si>
    <t>0105</t>
  </si>
  <si>
    <t>SERTAL COMPUESTO X 10TAB</t>
  </si>
  <si>
    <t>0106</t>
  </si>
  <si>
    <t>SERVILLETA DE DISPENSADORES FARDO 24/1</t>
  </si>
  <si>
    <t>0107</t>
  </si>
  <si>
    <t>PAPEL OPALINA BLANCA 8 1/2X11 500/1</t>
  </si>
  <si>
    <t>0108</t>
  </si>
  <si>
    <t>SUAPER #32 LINDA</t>
  </si>
  <si>
    <t>0109</t>
  </si>
  <si>
    <t>TE FRIO INSTANTANEO</t>
  </si>
  <si>
    <t>0110</t>
  </si>
  <si>
    <t>TENEDORES DESECHABLES 25/1</t>
  </si>
  <si>
    <t>0111</t>
  </si>
  <si>
    <t>TIJERA  DE OFICINA 7.0 NUSTAR</t>
  </si>
  <si>
    <t>0112</t>
  </si>
  <si>
    <t>TINTA 664 EPSON AMARILLA</t>
  </si>
  <si>
    <t>0113</t>
  </si>
  <si>
    <t>TINTA 664 EPSON AZUL</t>
  </si>
  <si>
    <t>0114</t>
  </si>
  <si>
    <t>TINTA 664 EPSON MAGENTA</t>
  </si>
  <si>
    <t>0115</t>
  </si>
  <si>
    <t>TINTA 664 EPSON NEGRA</t>
  </si>
  <si>
    <t>0116</t>
  </si>
  <si>
    <t>TINTA GOTERO STUDMARK 24 ML AZUL</t>
  </si>
  <si>
    <t>0117</t>
  </si>
  <si>
    <t>TOALLAS DE BAÑOS P/ MANOS</t>
  </si>
  <si>
    <t>0118</t>
  </si>
  <si>
    <t>TOALLAS DE COCINA MICRO FIBRA</t>
  </si>
  <si>
    <t>0119</t>
  </si>
  <si>
    <t>TOALLAS SANITARIAS</t>
  </si>
  <si>
    <t>0120</t>
  </si>
  <si>
    <t>TONER HP CE505A/280A,119/120</t>
  </si>
  <si>
    <t>0121</t>
  </si>
  <si>
    <t>TONER HP- 30A/ CF-230A</t>
  </si>
  <si>
    <t>0122</t>
  </si>
  <si>
    <t>TONER LASER HP CF410A NEGRO</t>
  </si>
  <si>
    <t>0123</t>
  </si>
  <si>
    <t>TONER LASER HP CF411A AZUL</t>
  </si>
  <si>
    <t>0124</t>
  </si>
  <si>
    <t>TONER LASER HP CF412A YELLOW</t>
  </si>
  <si>
    <t>0125</t>
  </si>
  <si>
    <t>TONER LASER HP CF413A MAGENTA</t>
  </si>
  <si>
    <t>0126</t>
  </si>
  <si>
    <t>TONNER 283X / C137 / 337 / 737</t>
  </si>
  <si>
    <t>0127</t>
  </si>
  <si>
    <t>TERMO BOMBA DE CAFÉ 2.2 LITRO ACERO INOXIDABLE</t>
  </si>
  <si>
    <t>0128</t>
  </si>
  <si>
    <t>TERMO BOMBA DE CAFÉ 1 LITRO ACERO INOXIDABLE</t>
  </si>
  <si>
    <t>0129</t>
  </si>
  <si>
    <t>VASOS PLASTICOS NO. 10</t>
  </si>
  <si>
    <t>0130</t>
  </si>
  <si>
    <t>VENDA ELASTICA DE 6x5 YDS</t>
  </si>
  <si>
    <t>0131</t>
  </si>
  <si>
    <t>VOLTAREN EMULGEL 100 G</t>
  </si>
  <si>
    <t>0132</t>
  </si>
  <si>
    <t>ZAFACON DE  METAL REDONDO PARA OFICINA. PEQ.</t>
  </si>
  <si>
    <t>0133</t>
  </si>
  <si>
    <t>ZAFACON DE  METAL REDONDO PARA OFICINA.</t>
  </si>
  <si>
    <t>0134</t>
  </si>
  <si>
    <t>0135</t>
  </si>
  <si>
    <t xml:space="preserve">LIBRETA RAYA 8 1/2X11 </t>
  </si>
  <si>
    <t>0136</t>
  </si>
  <si>
    <t>LAPIZ DE CARBON TALBOT 12/1</t>
  </si>
  <si>
    <t>0137</t>
  </si>
  <si>
    <t>BATERIA AAA</t>
  </si>
  <si>
    <t>0138</t>
  </si>
  <si>
    <t xml:space="preserve">SACA GRAPA </t>
  </si>
  <si>
    <t>0139</t>
  </si>
  <si>
    <t>HOJA 8 1/2 X 11</t>
  </si>
  <si>
    <t>0140</t>
  </si>
  <si>
    <t>FOLDERS MANILA 8 1/2 X 11 OFI-FOLDERS</t>
  </si>
  <si>
    <t>0141</t>
  </si>
  <si>
    <t>TE CALIENTE TWININGS 20/1 DIFERENTES SABORES</t>
  </si>
  <si>
    <t>0142</t>
  </si>
  <si>
    <t>0143</t>
  </si>
  <si>
    <t>TINTA 504 EPSON NEGRA</t>
  </si>
  <si>
    <t>0144</t>
  </si>
  <si>
    <t>TINTA 504 EPSON AZUL</t>
  </si>
  <si>
    <t>0145</t>
  </si>
  <si>
    <t>TINTA 504 EPSON YELLOW</t>
  </si>
  <si>
    <t>0146</t>
  </si>
  <si>
    <t>TINTA 504 EPSON MAGENTA</t>
  </si>
  <si>
    <t>31/05/02023</t>
  </si>
  <si>
    <t>0147</t>
  </si>
  <si>
    <t>CARTUCHO DE MANTENIMIENTO CANON MC-G01</t>
  </si>
  <si>
    <t>0148</t>
  </si>
  <si>
    <t>PAPEL HIGIENICO FARDO 12/1</t>
  </si>
  <si>
    <t>0149</t>
  </si>
  <si>
    <t>GEL ANTIBACTERIAL DESINFECTANTES DE MANO</t>
  </si>
  <si>
    <t>0150</t>
  </si>
  <si>
    <t>0151</t>
  </si>
  <si>
    <t>BRILLO DE FREGAR MARRON LA MAQUINA</t>
  </si>
  <si>
    <t>0152</t>
  </si>
  <si>
    <t>SUAPER #32 JUMBO</t>
  </si>
  <si>
    <t>2.3.9.3.01</t>
  </si>
  <si>
    <t>0153</t>
  </si>
  <si>
    <t>MASCARILLAS DESECHABLES 50/1</t>
  </si>
  <si>
    <t>0154</t>
  </si>
  <si>
    <t>JUEGO DE TAZA DE TÉ CON PLATO</t>
  </si>
  <si>
    <t>0155</t>
  </si>
  <si>
    <t xml:space="preserve">CLIPS BILLETERO 19 MM 3/4 TALBOT </t>
  </si>
  <si>
    <t>0156</t>
  </si>
  <si>
    <t xml:space="preserve">CLIPS BILLETERO 25 MM 1" 12/1 TALBOT </t>
  </si>
  <si>
    <t>0157</t>
  </si>
  <si>
    <t>AMBIENTADOR REPUESTO P/ ELECT. 2/1 GLADE</t>
  </si>
  <si>
    <t>0158</t>
  </si>
  <si>
    <t>SERVILLETAS CUADRADAS</t>
  </si>
  <si>
    <t>0159</t>
  </si>
  <si>
    <t>NOTAS ADH 3 X 3</t>
  </si>
  <si>
    <t>0160</t>
  </si>
  <si>
    <t>LAPICEROS EN METAL PLATEADO  CON LOGO CCDF</t>
  </si>
  <si>
    <t>0161</t>
  </si>
  <si>
    <t>BUZON DE SUGERENCIAS PERSONALIZADOS</t>
  </si>
  <si>
    <t>0162</t>
  </si>
  <si>
    <t>PORTA CERTIFICADOS, FOLDERS TAMAÑO 9X15</t>
  </si>
  <si>
    <t>0163</t>
  </si>
  <si>
    <t>PEGAMENTO EN BARRA UHU</t>
  </si>
  <si>
    <t>0164</t>
  </si>
  <si>
    <t>LAPICERO AZUL MARCA BIC 12/1</t>
  </si>
  <si>
    <t>0165</t>
  </si>
  <si>
    <t>LAPICERO NEGRO MARCA BIC 12/1</t>
  </si>
  <si>
    <t>0166</t>
  </si>
  <si>
    <t>CARPETAS DE 3 ARGOLLAS DE 2"</t>
  </si>
  <si>
    <t>0167</t>
  </si>
  <si>
    <t>PROTECTORES DE HOJAS PLASTICOS 100/1</t>
  </si>
  <si>
    <t>0168</t>
  </si>
  <si>
    <t>NEVERA HIELERA PORTÁTIL GRANDE DE 100 CUARTOS</t>
  </si>
  <si>
    <t>0169</t>
  </si>
  <si>
    <t>DISPENSADOR DE CINTAS</t>
  </si>
  <si>
    <t>0170</t>
  </si>
  <si>
    <t>PAPEL DE HILO 8 1/2 X 11</t>
  </si>
  <si>
    <t>0171</t>
  </si>
  <si>
    <t>TABLA PIZA PAPELES DE MADERA 8 1/2 X11</t>
  </si>
  <si>
    <t>0172</t>
  </si>
  <si>
    <t>CARPETAS COLGANTES  8 1/2 x 14</t>
  </si>
  <si>
    <t>0173</t>
  </si>
  <si>
    <t>CARPETAS COLGANTES 8 1/2 x 11</t>
  </si>
  <si>
    <t>0174</t>
  </si>
  <si>
    <t>POSTING BANDERITAS</t>
  </si>
  <si>
    <t>0175</t>
  </si>
  <si>
    <t>MARCADORES DE PIZZARA NEGRO 12/1</t>
  </si>
  <si>
    <t>0176</t>
  </si>
  <si>
    <t>MARCADORES DE PIZZARA AZUL 12/1</t>
  </si>
  <si>
    <t>0177</t>
  </si>
  <si>
    <t>TONER HP 80A/CF-208A</t>
  </si>
  <si>
    <t>0178</t>
  </si>
  <si>
    <t>PALA RECOGEDORA DE BASURA</t>
  </si>
  <si>
    <t>0179</t>
  </si>
  <si>
    <t>BOMBA DESTAPADORA DE INODOROS</t>
  </si>
  <si>
    <t>0180</t>
  </si>
  <si>
    <t>DISPENSADOR DE PAPEL JUMBO AHUMADO</t>
  </si>
  <si>
    <t>0181</t>
  </si>
  <si>
    <t>ASPIRINA 81 TABLETAS</t>
  </si>
  <si>
    <t>0182</t>
  </si>
  <si>
    <t>ALCOHOL ISOPROPILICO EN BOTIQUIN</t>
  </si>
  <si>
    <t>0183</t>
  </si>
  <si>
    <t>PATCH PANEL 24 PUERTOS CAT 6</t>
  </si>
  <si>
    <t>0184</t>
  </si>
  <si>
    <t>CAJA DE CABLE UTP CAT 6 1000</t>
  </si>
  <si>
    <t>0185</t>
  </si>
  <si>
    <t>PATCH CORD 7FT CAT 6</t>
  </si>
  <si>
    <t>0186</t>
  </si>
  <si>
    <t>BATERIAS PARA INVERSOR DE 6 VOLTIOS TROJAN</t>
  </si>
  <si>
    <t>0187</t>
  </si>
  <si>
    <t>PERFORADORA DE 3 HOYO</t>
  </si>
  <si>
    <t>0188</t>
  </si>
  <si>
    <t>CERA PARA CONTAR 10GR POINTER</t>
  </si>
  <si>
    <t>0189</t>
  </si>
  <si>
    <t>SACA PUNTA</t>
  </si>
  <si>
    <t>0190</t>
  </si>
  <si>
    <t>BORRA DE GOMA</t>
  </si>
  <si>
    <t>0191</t>
  </si>
  <si>
    <t>0192</t>
  </si>
  <si>
    <t>SOBRE MANILA 9X12 500/1</t>
  </si>
  <si>
    <t>0193</t>
  </si>
  <si>
    <t>SOBRE MANILA 10X15 500/1</t>
  </si>
  <si>
    <t>0194</t>
  </si>
  <si>
    <t>CUCHARON PARA SERVIR WINCO</t>
  </si>
  <si>
    <t>0195</t>
  </si>
  <si>
    <t>TAZA SOPERA</t>
  </si>
  <si>
    <t>0196</t>
  </si>
  <si>
    <t>GLUSERNA 8 ONZA BAJO EN AZUCAR 16/1</t>
  </si>
  <si>
    <t>2.3.2.3.01</t>
  </si>
  <si>
    <t>0197</t>
  </si>
  <si>
    <t>SOMBRILLAS PERSONALIZADAS (PARAGUAS)</t>
  </si>
  <si>
    <t>0198</t>
  </si>
  <si>
    <t>CAMISAS MANGAS LARGAS BLANCAS OXFORD CON LOGO CCDF</t>
  </si>
  <si>
    <t>0199</t>
  </si>
  <si>
    <t>SWTCH 24 PUERTOS GIGABIT 10/100/1000</t>
  </si>
  <si>
    <t>0200</t>
  </si>
  <si>
    <t>CUCHARAS DESECHABLES 25/1</t>
  </si>
  <si>
    <t>0201</t>
  </si>
  <si>
    <t>BRILLO VERDE PARA FREGAR MARCA EL FUERTE</t>
  </si>
  <si>
    <t>0202</t>
  </si>
  <si>
    <t>DESINFECTANTE DE PISOS MARCA AKOO</t>
  </si>
  <si>
    <t>0203</t>
  </si>
  <si>
    <t>ESCOBILLONES DE INODORO MARCA LINDA</t>
  </si>
  <si>
    <t>0204</t>
  </si>
  <si>
    <t>DETERGENTE BLANQUEADOR EN PLOVO DE 1 LB</t>
  </si>
  <si>
    <t>0205</t>
  </si>
  <si>
    <t>LIMPIA CRISTALES MARCA AKOO</t>
  </si>
  <si>
    <t>0206</t>
  </si>
  <si>
    <t>RETRILLO TIPO MANITA PLASTICO MARCA LINDA</t>
  </si>
  <si>
    <t>0207</t>
  </si>
  <si>
    <t>TINTA GI-16  CANON YELLOW</t>
  </si>
  <si>
    <t>0208</t>
  </si>
  <si>
    <t>TINTA GI-16  CANON MAGENTA</t>
  </si>
  <si>
    <t>0209</t>
  </si>
  <si>
    <t>TINTA GI-16  CANON AZUL</t>
  </si>
  <si>
    <t>0210</t>
  </si>
  <si>
    <t>TINTA GI-16  CANON BLACK</t>
  </si>
  <si>
    <t>0211</t>
  </si>
  <si>
    <t>TINTA T544 EPSON NEGRA</t>
  </si>
  <si>
    <t>0212</t>
  </si>
  <si>
    <t>TINTA T544 EPSON AZUL</t>
  </si>
  <si>
    <t>0213</t>
  </si>
  <si>
    <t>TINTA T544 EPSON YELLOW</t>
  </si>
  <si>
    <t>0214</t>
  </si>
  <si>
    <t>TINTA T544 EPSON MAGENTA</t>
  </si>
  <si>
    <t>0215</t>
  </si>
  <si>
    <t>TINTA CANON PIXMA 190 NEGRA</t>
  </si>
  <si>
    <t>0216</t>
  </si>
  <si>
    <t>PLATOS DESECHABLES NO. 6 25/1</t>
  </si>
  <si>
    <t>0217</t>
  </si>
  <si>
    <t>PALILLOS DE PICADERA</t>
  </si>
  <si>
    <t>0218</t>
  </si>
  <si>
    <t>BOLETOS PARA RIFA IMPRESOS FULL COLOR 100/1</t>
  </si>
  <si>
    <t>0219</t>
  </si>
  <si>
    <t>GRECA DE CAFÉ DE 12 TAZAS</t>
  </si>
  <si>
    <t>0220</t>
  </si>
  <si>
    <t>ENVASE PLASTICO PARA 5 LIBRAS CON SU TAPA</t>
  </si>
  <si>
    <t>0221</t>
  </si>
  <si>
    <t>PONSTAN 500MG BLISTER</t>
  </si>
  <si>
    <t>2.3.7.2.06</t>
  </si>
  <si>
    <t>0222</t>
  </si>
  <si>
    <t>MOTA ANTIGOTA</t>
  </si>
  <si>
    <t>0223</t>
  </si>
  <si>
    <t>0224</t>
  </si>
  <si>
    <t>BRILLO GORDO METALICO DE FREGAR</t>
  </si>
  <si>
    <t>0225</t>
  </si>
  <si>
    <t>DESGRASANTE MARCA AKOO</t>
  </si>
  <si>
    <t>0226</t>
  </si>
  <si>
    <t>GRECA DE CAFÉ DE 9 TAZAS</t>
  </si>
  <si>
    <t>0227</t>
  </si>
  <si>
    <t>TERMO DE AGUA DE 20 LITROS 5 GALONRES</t>
  </si>
  <si>
    <t>0228</t>
  </si>
  <si>
    <t>COPAS DE AGUA MARCA KRISKA</t>
  </si>
  <si>
    <t>0229</t>
  </si>
  <si>
    <t>SERVILLETAS PARA DISPENSADORES</t>
  </si>
  <si>
    <t>0230</t>
  </si>
  <si>
    <t>ESCOBA MARCA SUBLIME</t>
  </si>
  <si>
    <t>0231</t>
  </si>
  <si>
    <t>0232</t>
  </si>
  <si>
    <t>CHOCOLATE EN BARRA 60/1</t>
  </si>
  <si>
    <t>0233</t>
  </si>
  <si>
    <t>COCOA EN SOBRE PAQ. 12/1</t>
  </si>
  <si>
    <t>0234</t>
  </si>
  <si>
    <t>LECHE LISTAMILK 1 LITRO</t>
  </si>
  <si>
    <t>0235</t>
  </si>
  <si>
    <t>LECHE CARNETION</t>
  </si>
  <si>
    <t>0236</t>
  </si>
  <si>
    <t>PAPEL SATINADO 8 1/2 X11</t>
  </si>
  <si>
    <t>0237</t>
  </si>
  <si>
    <t>LIBRETA RAYADA BLANCA 5X8</t>
  </si>
  <si>
    <t>0238</t>
  </si>
  <si>
    <t>LIBRETA RAYADA BLANCA 8 1/2X11</t>
  </si>
  <si>
    <t>0239</t>
  </si>
  <si>
    <t>TACHUELAS DE COLORES COLORES</t>
  </si>
  <si>
    <t>0240</t>
  </si>
  <si>
    <t>CINTA PARA SUMADORA</t>
  </si>
  <si>
    <t>0241</t>
  </si>
  <si>
    <t>RESALTADORES EN COLORES COLORES CLARO 6/1</t>
  </si>
  <si>
    <t>0242</t>
  </si>
  <si>
    <t>BANDEJA DE ESCRITORIO METALICA DOS NIVELES</t>
  </si>
  <si>
    <t>0243</t>
  </si>
  <si>
    <t>MARCADORES DE COLORES PARA PIZARRA</t>
  </si>
  <si>
    <t>0244</t>
  </si>
  <si>
    <t>FOLDERS MANILA 81/2X11</t>
  </si>
  <si>
    <t>0245</t>
  </si>
  <si>
    <t>FOLDERS MANILA 81/2X14</t>
  </si>
  <si>
    <t>0246</t>
  </si>
  <si>
    <t>CARPETAS COLGANTES  8 1/2 x 14  25/1</t>
  </si>
  <si>
    <t>0247</t>
  </si>
  <si>
    <t>CARPETAS COLGANTES 8 1/2 x 11  25/1</t>
  </si>
  <si>
    <t>0248</t>
  </si>
  <si>
    <t>PINZA DE CORTE ELECTRICO</t>
  </si>
  <si>
    <t>0249</t>
  </si>
  <si>
    <t>PISTOLA DE MANGUERA DE PRESION 3/4</t>
  </si>
  <si>
    <t>0250</t>
  </si>
  <si>
    <t>HOJA DE SEGUETA</t>
  </si>
  <si>
    <t>0251</t>
  </si>
  <si>
    <t>BOMBILLO LED DE 5W  TAMAÑO NORMAL</t>
  </si>
  <si>
    <t>2.3.3.3.01</t>
  </si>
  <si>
    <t>0252</t>
  </si>
  <si>
    <t>TALONARIOS DE RECIBO DE INGRESOS 5.5X8.5</t>
  </si>
  <si>
    <t>2.3.5.3.01</t>
  </si>
  <si>
    <t>0253</t>
  </si>
  <si>
    <t>NEUMATICOS 245-55 R-19</t>
  </si>
  <si>
    <t>0254</t>
  </si>
  <si>
    <t>METROCLOPRAMIDA 10MG</t>
  </si>
  <si>
    <t>0255</t>
  </si>
  <si>
    <t>CETIRIZINA 10MG</t>
  </si>
  <si>
    <t>0256</t>
  </si>
  <si>
    <t>IBUFAR FER 400MG</t>
  </si>
  <si>
    <t>0257</t>
  </si>
  <si>
    <t xml:space="preserve">DOLO NEUROBION </t>
  </si>
  <si>
    <t>0258</t>
  </si>
  <si>
    <t>SUMIGRAN PLUS</t>
  </si>
  <si>
    <t>0259</t>
  </si>
  <si>
    <t>ALGHO ANTIGRIPAL</t>
  </si>
  <si>
    <t>0260</t>
  </si>
  <si>
    <t>ANTIFLUDES FORTE</t>
  </si>
  <si>
    <t>0261</t>
  </si>
  <si>
    <t>VICK VAPORUB MENTOL 50G</t>
  </si>
  <si>
    <t>0262</t>
  </si>
  <si>
    <t>DICLOFENAC</t>
  </si>
  <si>
    <t>0263</t>
  </si>
  <si>
    <t>ANTIACIDO SUSPESION</t>
  </si>
  <si>
    <t>0264</t>
  </si>
  <si>
    <t>PEPTO BISMOL 8 ONZA</t>
  </si>
  <si>
    <t>0265</t>
  </si>
  <si>
    <t>QUESO MOZARRELLA POR LIBRA</t>
  </si>
  <si>
    <t>0266</t>
  </si>
  <si>
    <t>JAMON DE PAVO POR LIBRA</t>
  </si>
  <si>
    <t>0267</t>
  </si>
  <si>
    <t>MANZANA VERDE</t>
  </si>
  <si>
    <t>0268</t>
  </si>
  <si>
    <t>JUGO DE NARANJA SIN AZUCAR 59 ONZA</t>
  </si>
  <si>
    <t>0269</t>
  </si>
  <si>
    <t>MANZANA ROJA</t>
  </si>
  <si>
    <t>0270</t>
  </si>
  <si>
    <t>FUNDA DE 30 GL PAQ. 100/1</t>
  </si>
  <si>
    <t>0271</t>
  </si>
  <si>
    <t>FUNDA DE 5 GL PAQ. 100/1</t>
  </si>
  <si>
    <t>0272</t>
  </si>
  <si>
    <t>REGLA PLASTICA 30 CM ARTESCO</t>
  </si>
  <si>
    <t>0273</t>
  </si>
  <si>
    <t>LIBRO RECORD 500PG.</t>
  </si>
  <si>
    <t>2.3.2.2.01</t>
  </si>
  <si>
    <t>0274</t>
  </si>
  <si>
    <t>ALFOMBRAS PERSONALIZADAS 38X21</t>
  </si>
  <si>
    <t>0275</t>
  </si>
  <si>
    <t>BROCHA DE 3 PULGADAS</t>
  </si>
  <si>
    <t>0276</t>
  </si>
  <si>
    <t>BROCHA DE 2 PULGADAS</t>
  </si>
  <si>
    <t>0277</t>
  </si>
  <si>
    <t>MOTA ANTIGOTAS</t>
  </si>
  <si>
    <t>0278</t>
  </si>
  <si>
    <t>BASE DE ROLO</t>
  </si>
  <si>
    <t>0279</t>
  </si>
  <si>
    <t>ROLO PEQUEÑO PARA PINTAR CON SU BASE</t>
  </si>
  <si>
    <t>0280</t>
  </si>
  <si>
    <t>CERRADURA TUBULAR PARA PUERTAS INTERIORES</t>
  </si>
  <si>
    <t>2.3.6.3.06</t>
  </si>
  <si>
    <t>0281</t>
  </si>
  <si>
    <t>SOPORTE PARA PAPEL HIGIENICO INOXIDABLE</t>
  </si>
  <si>
    <t>0282</t>
  </si>
  <si>
    <t>TOALLERO GRANDE EN ACERO INOXIDABLE</t>
  </si>
  <si>
    <t>0283</t>
  </si>
  <si>
    <t>REGLETA DE 6 SALIDAS (NUEVAS)</t>
  </si>
  <si>
    <t>0284</t>
  </si>
  <si>
    <t>PINTURA ACRILICA AZUL (CUBETA)</t>
  </si>
  <si>
    <t>0285</t>
  </si>
  <si>
    <t>PINTURA ACRILICA SUPERIOR BLANCA (CUBETA)</t>
  </si>
  <si>
    <t>0286</t>
  </si>
  <si>
    <t>PINTURA BLANCO COLONIAL (CUBETA)</t>
  </si>
  <si>
    <t>0287</t>
  </si>
  <si>
    <t>PINTURA ZUL ALBA GALON</t>
  </si>
  <si>
    <t>0288</t>
  </si>
  <si>
    <t>GALON DE TINE</t>
  </si>
  <si>
    <t>0289</t>
  </si>
  <si>
    <t>CUBETA DE MASILLA</t>
  </si>
  <si>
    <t>0290</t>
  </si>
  <si>
    <t>LAMPARA LED PARA TECHO 2X2</t>
  </si>
  <si>
    <t>0291</t>
  </si>
  <si>
    <t>TAPE NEGRO ELECTRICO</t>
  </si>
  <si>
    <t>0292</t>
  </si>
  <si>
    <t>EXTENSION ELECTRICA DE 12 PIES</t>
  </si>
  <si>
    <t>0293</t>
  </si>
  <si>
    <t>BOMBILLOS LED DE 10W</t>
  </si>
  <si>
    <t>0294</t>
  </si>
  <si>
    <t>LUCES LED OJO DE BUEY CUADRADA</t>
  </si>
  <si>
    <t>0295</t>
  </si>
  <si>
    <t>CINTA LED RGB</t>
  </si>
  <si>
    <t>0296</t>
  </si>
  <si>
    <t>LUCES DE PANELES LED DE 12W</t>
  </si>
  <si>
    <t>0297</t>
  </si>
  <si>
    <t>LUCES DE PANELES LED DE 12W CUADRADA</t>
  </si>
  <si>
    <t>0298</t>
  </si>
  <si>
    <t>TOMA CORRIENTE GRIS PARA CABLE DE INTERNET</t>
  </si>
  <si>
    <t>0299</t>
  </si>
  <si>
    <t>TOMA CORRIENTE DOBLE GRIS</t>
  </si>
  <si>
    <t>0300</t>
  </si>
  <si>
    <t>TOMA CORRIENTE GRIS PARA TELEFONO</t>
  </si>
  <si>
    <t>0301</t>
  </si>
  <si>
    <t>FUENTE PARA CINTA RGB</t>
  </si>
  <si>
    <t>0302</t>
  </si>
  <si>
    <t>TONER LASER HP CF411A YELLOW</t>
  </si>
  <si>
    <t>0303</t>
  </si>
  <si>
    <t>TONER LASER HP CF411A MAGENTA</t>
  </si>
  <si>
    <t>0304</t>
  </si>
  <si>
    <t>PAÑOS DE BANDEJA MEDIANOS</t>
  </si>
  <si>
    <t>0305</t>
  </si>
  <si>
    <t>OLLA DE PPRESION  DE 12 LITROS</t>
  </si>
  <si>
    <t>0306</t>
  </si>
  <si>
    <t>CUCHARAS DE MESA</t>
  </si>
  <si>
    <t>0307</t>
  </si>
  <si>
    <t>JURGO DE CUBIERTOS/CUCHARA Y CUCHILLOS DE MESA</t>
  </si>
  <si>
    <t>0308</t>
  </si>
  <si>
    <t>GRECA ELECTRICA 12 TAZAS</t>
  </si>
  <si>
    <t>0309</t>
  </si>
  <si>
    <t>TAZAS BLANCAS DE CAFÉ PEQUENAS CON PLATOS</t>
  </si>
  <si>
    <t>0310</t>
  </si>
  <si>
    <t>CUCHILLOS DE MESA</t>
  </si>
  <si>
    <t>0311</t>
  </si>
  <si>
    <t>CUCHILLO DE CORTE MEDIANO</t>
  </si>
  <si>
    <t>0312</t>
  </si>
  <si>
    <t>BANDEJA CROMADA MEDIANA</t>
  </si>
  <si>
    <t>0313</t>
  </si>
  <si>
    <t>AZUCARERA DE PORCELANA BLANCA PEQUEÑA</t>
  </si>
  <si>
    <t>0314</t>
  </si>
  <si>
    <t>AZUCARERA CROMADA</t>
  </si>
  <si>
    <t>0315</t>
  </si>
  <si>
    <t>FLASH TT685 DE ALTA CALIDAD</t>
  </si>
  <si>
    <t>0316</t>
  </si>
  <si>
    <t>LED VIDEO LIGHT 45W RGB</t>
  </si>
  <si>
    <t>0317</t>
  </si>
  <si>
    <t>SUAPE #32 MARCA DURACLEAN</t>
  </si>
  <si>
    <t>0318</t>
  </si>
  <si>
    <t>ESENCIA DE ACEITE PARA AMBIENTADOR ELECTRICO</t>
  </si>
  <si>
    <t>0319</t>
  </si>
  <si>
    <t>CAJAS PLASTICAS CON TAPA PARA ALMACENAR</t>
  </si>
  <si>
    <t>0320</t>
  </si>
  <si>
    <t xml:space="preserve">CABEZAL PARA IMPRESORA CANON </t>
  </si>
  <si>
    <t>0321</t>
  </si>
  <si>
    <t>FOLDER PARTITION 81/2X11 CON DIVISIONES</t>
  </si>
  <si>
    <t>0322</t>
  </si>
  <si>
    <t>BANDEJA METALICA 3 NIVELES PARA ESCRITORIO</t>
  </si>
  <si>
    <t>0323</t>
  </si>
  <si>
    <t>PERFORADORA 3 HOYOS DE 20CM</t>
  </si>
  <si>
    <t>0324</t>
  </si>
  <si>
    <t>BOMBONERA EN CRISTAL CON TAPA</t>
  </si>
  <si>
    <t>0325</t>
  </si>
  <si>
    <t>DISPENSADORES DE BEBIDAS PLASTICO 1 LITRO</t>
  </si>
  <si>
    <t>0326</t>
  </si>
  <si>
    <t>CALDERO MEDIANO DE 4 LIBRAS</t>
  </si>
  <si>
    <t>0327</t>
  </si>
  <si>
    <t>SARTEN MEDIANO CON TAPA</t>
  </si>
  <si>
    <t>0328</t>
  </si>
  <si>
    <t>CUCHARONES PARA COCINAR</t>
  </si>
  <si>
    <t>0329</t>
  </si>
  <si>
    <t>PLATOS DESECHABLES NO. 9 25/1</t>
  </si>
  <si>
    <t>0330</t>
  </si>
  <si>
    <t>ESCURRIDOR PLASTICO CON TAPA</t>
  </si>
  <si>
    <t>0331</t>
  </si>
  <si>
    <t>GRECA DE 12 TAZAS IBIL</t>
  </si>
  <si>
    <t>0332</t>
  </si>
  <si>
    <t>CURITAS LARGAS</t>
  </si>
  <si>
    <t>0333</t>
  </si>
  <si>
    <t>0334</t>
  </si>
  <si>
    <t>0335</t>
  </si>
  <si>
    <t>TABCIN ANTIGRIPAL FLEMA Y CONGESTION</t>
  </si>
  <si>
    <t>0336</t>
  </si>
  <si>
    <t>ALKA SELZER</t>
  </si>
  <si>
    <t>0337</t>
  </si>
  <si>
    <t>BOMBONES DE CHOCOLATE</t>
  </si>
  <si>
    <t>0338</t>
  </si>
  <si>
    <t>MENTAS DE FRUTAS</t>
  </si>
  <si>
    <t>0339</t>
  </si>
  <si>
    <t>MENTAS DE CAFÉ</t>
  </si>
  <si>
    <t>0340</t>
  </si>
  <si>
    <t>NOTAS ADHESIVAS COLOR NEON</t>
  </si>
  <si>
    <t>0341</t>
  </si>
  <si>
    <t>GANCHOS MACHO Y HEMBRA</t>
  </si>
  <si>
    <t>0342</t>
  </si>
  <si>
    <t>SUMADORA MEDIANA SHARP 12 DIGITOS</t>
  </si>
  <si>
    <t>0343</t>
  </si>
  <si>
    <t>GRAPADORA MULTIUSO DE MANO</t>
  </si>
  <si>
    <t>0344</t>
  </si>
  <si>
    <t>CORRECTOR LIQUIDO DE BROCHA</t>
  </si>
  <si>
    <t>0345</t>
  </si>
  <si>
    <t>FOLDERS ESPECIALES PARA ARCHIVOS RRHH</t>
  </si>
  <si>
    <t>0346</t>
  </si>
  <si>
    <t>LAPIZ DE CARBON MONGOL 12/1</t>
  </si>
  <si>
    <t>0347</t>
  </si>
  <si>
    <t>SUAVITEL FRAGANCIA BEBE</t>
  </si>
  <si>
    <t>0348</t>
  </si>
  <si>
    <t>JABON LAVAPLATOS MARCA AXION</t>
  </si>
  <si>
    <t>TOTALES</t>
  </si>
  <si>
    <t xml:space="preserve">                 Licda. Deyanira Fernández</t>
  </si>
  <si>
    <t>Lic. Erodis Diaz</t>
  </si>
  <si>
    <t xml:space="preserve"> Lic.Francisco Santana</t>
  </si>
  <si>
    <t xml:space="preserve">             Enc. de Division de Contabilidad</t>
  </si>
  <si>
    <t>Director Ejecutivo</t>
  </si>
  <si>
    <t>Enc. Administrativo y Financiero</t>
  </si>
  <si>
    <t xml:space="preserve"> PREPARADO POR</t>
  </si>
  <si>
    <t>APROBADO POR</t>
  </si>
  <si>
    <t xml:space="preserve">         APROBADO POR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</si>
</sst>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;@"/>
    <numFmt numFmtId="165" formatCode="_(* #,##0.00_);_(* \(#,##0.00\);_(* &quot;-&quot;??_);_(@_)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8"/>
      <color theme="4" tint="-0.499984740745262"/>
      <name val="Times New Roman"/>
      <family val="1"/>
    </font>
    <font>
      <u/>
      <sz val="11"/>
      <color theme="10"/>
      <name val="Calibri"/>
      <family val="2"/>
      <scheme val="minor"/>
    </font>
    <font>
      <u/>
      <sz val="11"/>
      <color theme="10"/>
      <name val="Times New Roman"/>
      <family val="1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Times New Roman"/>
      <family val="1"/>
    </font>
    <font>
      <sz val="9"/>
      <name val="Times New Roman"/>
      <family val="1"/>
    </font>
    <font>
      <b/>
      <sz val="11"/>
      <color theme="1"/>
      <name val="Times New Roman"/>
      <family val="1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2"/>
      <color theme="1"/>
      <name val="Times New Roman"/>
      <family val="1"/>
    </font>
    <font>
      <b/>
      <sz val="9"/>
      <name val="Calibri"/>
      <family val="2"/>
      <scheme val="minor"/>
    </font>
    <font>
      <u/>
      <sz val="9"/>
      <color theme="10"/>
      <name val="Times New Roman"/>
      <family val="1"/>
    </font>
    <font>
      <sz val="15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7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 wrapText="1"/>
    </xf>
    <xf numFmtId="0" fontId="5" fillId="0" borderId="0" xfId="2" applyFont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7" fillId="0" borderId="0" xfId="2" applyFont="1" applyAlignment="1">
      <alignment horizontal="center" vertical="center"/>
    </xf>
    <xf numFmtId="0" fontId="8" fillId="0" borderId="0" xfId="2" applyFont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164" fontId="11" fillId="0" borderId="7" xfId="0" applyNumberFormat="1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49" fontId="11" fillId="0" borderId="7" xfId="0" applyNumberFormat="1" applyFont="1" applyBorder="1" applyAlignment="1">
      <alignment horizontal="center"/>
    </xf>
    <xf numFmtId="0" fontId="11" fillId="0" borderId="7" xfId="0" applyFont="1" applyBorder="1" applyAlignment="1">
      <alignment horizontal="left"/>
    </xf>
    <xf numFmtId="165" fontId="12" fillId="0" borderId="7" xfId="1" applyFont="1" applyFill="1" applyBorder="1" applyAlignment="1">
      <alignment horizontal="center"/>
    </xf>
    <xf numFmtId="49" fontId="13" fillId="0" borderId="7" xfId="1" applyNumberFormat="1" applyFont="1" applyFill="1" applyBorder="1" applyAlignment="1">
      <alignment horizontal="center"/>
    </xf>
    <xf numFmtId="165" fontId="13" fillId="0" borderId="7" xfId="1" applyFont="1" applyFill="1" applyBorder="1" applyAlignment="1">
      <alignment horizontal="center"/>
    </xf>
    <xf numFmtId="49" fontId="13" fillId="0" borderId="8" xfId="1" applyNumberFormat="1" applyFont="1" applyFill="1" applyBorder="1" applyAlignment="1">
      <alignment horizontal="center"/>
    </xf>
    <xf numFmtId="165" fontId="13" fillId="0" borderId="9" xfId="1" applyFont="1" applyFill="1" applyBorder="1" applyAlignment="1">
      <alignment horizontal="center"/>
    </xf>
    <xf numFmtId="49" fontId="13" fillId="0" borderId="10" xfId="1" applyNumberFormat="1" applyFont="1" applyFill="1" applyBorder="1" applyAlignment="1">
      <alignment horizontal="center"/>
    </xf>
    <xf numFmtId="165" fontId="13" fillId="0" borderId="10" xfId="1" applyFont="1" applyFill="1" applyBorder="1" applyAlignment="1">
      <alignment horizontal="right"/>
    </xf>
    <xf numFmtId="165" fontId="13" fillId="0" borderId="7" xfId="1" applyFont="1" applyBorder="1" applyAlignment="1">
      <alignment horizontal="center"/>
    </xf>
    <xf numFmtId="0" fontId="14" fillId="0" borderId="0" xfId="0" applyFont="1"/>
    <xf numFmtId="165" fontId="12" fillId="0" borderId="7" xfId="1" applyFont="1" applyFill="1" applyBorder="1"/>
    <xf numFmtId="0" fontId="11" fillId="0" borderId="7" xfId="0" applyFont="1" applyBorder="1"/>
    <xf numFmtId="165" fontId="12" fillId="0" borderId="7" xfId="0" applyNumberFormat="1" applyFont="1" applyBorder="1"/>
    <xf numFmtId="0" fontId="11" fillId="0" borderId="7" xfId="0" applyFont="1" applyBorder="1" applyAlignment="1">
      <alignment horizontal="left" wrapText="1"/>
    </xf>
    <xf numFmtId="0" fontId="11" fillId="3" borderId="7" xfId="0" applyFont="1" applyFill="1" applyBorder="1" applyAlignment="1">
      <alignment horizontal="center"/>
    </xf>
    <xf numFmtId="0" fontId="11" fillId="3" borderId="7" xfId="0" applyFont="1" applyFill="1" applyBorder="1" applyAlignment="1">
      <alignment horizontal="left"/>
    </xf>
    <xf numFmtId="49" fontId="13" fillId="0" borderId="9" xfId="1" applyNumberFormat="1" applyFont="1" applyFill="1" applyBorder="1" applyAlignment="1">
      <alignment horizontal="center"/>
    </xf>
    <xf numFmtId="49" fontId="13" fillId="0" borderId="11" xfId="1" applyNumberFormat="1" applyFont="1" applyFill="1" applyBorder="1" applyAlignment="1">
      <alignment horizontal="center"/>
    </xf>
    <xf numFmtId="0" fontId="11" fillId="0" borderId="9" xfId="0" applyFont="1" applyBorder="1" applyAlignment="1">
      <alignment horizontal="left"/>
    </xf>
    <xf numFmtId="165" fontId="13" fillId="0" borderId="8" xfId="1" applyFont="1" applyFill="1" applyBorder="1" applyAlignment="1">
      <alignment horizontal="center"/>
    </xf>
    <xf numFmtId="0" fontId="9" fillId="0" borderId="7" xfId="0" applyFont="1" applyBorder="1" applyAlignment="1">
      <alignment horizontal="left"/>
    </xf>
    <xf numFmtId="0" fontId="9" fillId="0" borderId="7" xfId="0" applyFont="1" applyBorder="1"/>
    <xf numFmtId="49" fontId="13" fillId="0" borderId="12" xfId="1" applyNumberFormat="1" applyFont="1" applyFill="1" applyBorder="1" applyAlignment="1">
      <alignment horizontal="center"/>
    </xf>
    <xf numFmtId="49" fontId="13" fillId="0" borderId="13" xfId="1" applyNumberFormat="1" applyFont="1" applyFill="1" applyBorder="1" applyAlignment="1">
      <alignment horizontal="center"/>
    </xf>
    <xf numFmtId="165" fontId="12" fillId="0" borderId="14" xfId="1" applyFont="1" applyFill="1" applyBorder="1" applyAlignment="1">
      <alignment horizontal="center"/>
    </xf>
    <xf numFmtId="49" fontId="13" fillId="0" borderId="15" xfId="1" applyNumberFormat="1" applyFont="1" applyFill="1" applyBorder="1" applyAlignment="1">
      <alignment horizontal="center"/>
    </xf>
    <xf numFmtId="49" fontId="13" fillId="0" borderId="16" xfId="1" applyNumberFormat="1" applyFont="1" applyFill="1" applyBorder="1" applyAlignment="1">
      <alignment horizontal="center"/>
    </xf>
    <xf numFmtId="49" fontId="15" fillId="0" borderId="7" xfId="1" applyNumberFormat="1" applyFont="1" applyFill="1" applyBorder="1" applyAlignment="1">
      <alignment horizontal="center"/>
    </xf>
    <xf numFmtId="14" fontId="16" fillId="2" borderId="17" xfId="0" applyNumberFormat="1" applyFont="1" applyFill="1" applyBorder="1" applyAlignment="1">
      <alignment horizontal="center"/>
    </xf>
    <xf numFmtId="14" fontId="16" fillId="2" borderId="18" xfId="0" applyNumberFormat="1" applyFont="1" applyFill="1" applyBorder="1" applyAlignment="1">
      <alignment horizontal="center"/>
    </xf>
    <xf numFmtId="14" fontId="16" fillId="2" borderId="19" xfId="0" applyNumberFormat="1" applyFont="1" applyFill="1" applyBorder="1" applyAlignment="1">
      <alignment horizontal="center"/>
    </xf>
    <xf numFmtId="165" fontId="6" fillId="2" borderId="20" xfId="0" applyNumberFormat="1" applyFont="1" applyFill="1" applyBorder="1"/>
    <xf numFmtId="165" fontId="6" fillId="2" borderId="21" xfId="0" applyNumberFormat="1" applyFont="1" applyFill="1" applyBorder="1"/>
    <xf numFmtId="165" fontId="6" fillId="2" borderId="12" xfId="0" applyNumberFormat="1" applyFont="1" applyFill="1" applyBorder="1"/>
    <xf numFmtId="0" fontId="7" fillId="0" borderId="0" xfId="2" applyFont="1" applyBorder="1" applyAlignment="1">
      <alignment horizontal="center" vertical="center"/>
    </xf>
    <xf numFmtId="0" fontId="17" fillId="0" borderId="0" xfId="2" applyFont="1" applyBorder="1" applyAlignment="1">
      <alignment horizontal="center" vertical="center"/>
    </xf>
    <xf numFmtId="165" fontId="6" fillId="0" borderId="0" xfId="0" applyNumberFormat="1" applyFont="1"/>
    <xf numFmtId="0" fontId="5" fillId="0" borderId="0" xfId="2" applyFont="1" applyBorder="1" applyAlignment="1">
      <alignment horizontal="center" vertical="center"/>
    </xf>
    <xf numFmtId="0" fontId="18" fillId="0" borderId="0" xfId="2" applyFont="1" applyBorder="1" applyAlignment="1">
      <alignment horizontal="center" vertical="center"/>
    </xf>
    <xf numFmtId="165" fontId="7" fillId="0" borderId="0" xfId="2" applyNumberFormat="1" applyFont="1" applyBorder="1" applyAlignment="1">
      <alignment horizontal="center" vertical="center"/>
    </xf>
    <xf numFmtId="0" fontId="19" fillId="0" borderId="0" xfId="0" applyFont="1"/>
    <xf numFmtId="0" fontId="19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left" vertical="top"/>
    </xf>
    <xf numFmtId="0" fontId="20" fillId="0" borderId="0" xfId="0" applyFont="1" applyAlignment="1">
      <alignment vertical="top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0" fillId="3" borderId="0" xfId="0" applyFont="1" applyFill="1"/>
    <xf numFmtId="0" fontId="20" fillId="0" borderId="0" xfId="0" applyFont="1"/>
    <xf numFmtId="0" fontId="20" fillId="0" borderId="0" xfId="0" applyFont="1" applyAlignment="1">
      <alignment horizontal="left"/>
    </xf>
    <xf numFmtId="0" fontId="21" fillId="3" borderId="0" xfId="0" applyFont="1" applyFill="1"/>
    <xf numFmtId="0" fontId="11" fillId="0" borderId="0" xfId="0" applyFont="1"/>
    <xf numFmtId="0" fontId="20" fillId="0" borderId="0" xfId="0" applyFont="1" applyAlignment="1">
      <alignment horizontal="left" vertical="top"/>
    </xf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2552700</xdr:colOff>
      <xdr:row>0</xdr:row>
      <xdr:rowOff>0</xdr:rowOff>
    </xdr:from>
    <xdr:to>
      <xdr:col>6</xdr:col>
      <xdr:colOff>133350</xdr:colOff>
      <xdr:row>5</xdr:row>
      <xdr:rowOff>137356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1915945-F470-4AEE-82F6-F99192336C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43725" y="0"/>
          <a:ext cx="1457325" cy="108985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52AA38-349D-480B-A1C3-C34CD191430C}">
  <sheetPr>
    <pageSetUpPr fitToPage="1"/>
  </sheetPr>
  <dimension ref="A1:N373"/>
  <sheetViews>
    <sheetView showGridLines="0" tabSelected="1" view="pageBreakPreview" topLeftCell="A315" zoomScaleNormal="100" zoomScaleSheetLayoutView="100" workbookViewId="0">
      <selection activeCell="E115" sqref="E115"/>
    </sheetView>
  </sheetViews>
  <sheetFormatPr baseColWidth="10" defaultRowHeight="15" x14ac:dyDescent="0.25"/>
  <cols>
    <col min="1" max="2" width="16.85546875" style="1" customWidth="1"/>
    <col min="3" max="3" width="16.28515625" style="1" customWidth="1"/>
    <col min="4" max="4" width="15.85546875" style="70" customWidth="1"/>
    <col min="5" max="5" width="43.7109375" customWidth="1"/>
    <col min="6" max="6" width="14.42578125" customWidth="1"/>
    <col min="7" max="7" width="11.7109375" customWidth="1"/>
    <col min="8" max="8" width="12.7109375" customWidth="1"/>
    <col min="9" max="9" width="14" customWidth="1"/>
    <col min="10" max="10" width="11" customWidth="1"/>
    <col min="11" max="11" width="13.7109375" customWidth="1"/>
    <col min="12" max="12" width="11.5703125" customWidth="1"/>
    <col min="13" max="13" width="13.42578125" customWidth="1"/>
    <col min="14" max="14" width="14.42578125" customWidth="1"/>
  </cols>
  <sheetData>
    <row r="1" spans="1:14" s="1" customFormat="1" x14ac:dyDescent="0.25"/>
    <row r="2" spans="1:14" s="1" customFormat="1" x14ac:dyDescent="0.25"/>
    <row r="3" spans="1:14" s="1" customFormat="1" x14ac:dyDescent="0.25"/>
    <row r="4" spans="1:14" s="1" customFormat="1" x14ac:dyDescent="0.25"/>
    <row r="5" spans="1:14" s="1" customFormat="1" x14ac:dyDescent="0.25"/>
    <row r="6" spans="1:14" s="1" customFormat="1" x14ac:dyDescent="0.25"/>
    <row r="7" spans="1:14" s="1" customFormat="1" ht="26.25" customHeight="1" x14ac:dyDescent="0.25">
      <c r="A7" s="2" t="s">
        <v>0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</row>
    <row r="8" spans="1:14" s="1" customFormat="1" ht="28.5" customHeight="1" x14ac:dyDescent="0.25">
      <c r="A8" s="3"/>
      <c r="B8" s="3"/>
      <c r="C8" s="3"/>
      <c r="D8" s="3"/>
      <c r="E8" s="3"/>
      <c r="F8" s="3"/>
      <c r="G8" s="3"/>
      <c r="H8" s="3"/>
      <c r="I8" s="4"/>
      <c r="J8" s="4"/>
    </row>
    <row r="9" spans="1:14" ht="15.75" x14ac:dyDescent="0.25">
      <c r="A9" s="5" t="s">
        <v>1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 x14ac:dyDescent="0.25">
      <c r="A10" s="6" t="s">
        <v>2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</row>
    <row r="11" spans="1:14" ht="16.5" customHeight="1" thickBot="1" x14ac:dyDescent="0.3">
      <c r="A11" s="7"/>
      <c r="B11" s="7"/>
      <c r="C11" s="7"/>
      <c r="D11" s="8"/>
    </row>
    <row r="12" spans="1:14" ht="43.5" thickBot="1" x14ac:dyDescent="0.3">
      <c r="A12" s="9" t="s">
        <v>3</v>
      </c>
      <c r="B12" s="9" t="s">
        <v>4</v>
      </c>
      <c r="C12" s="9" t="s">
        <v>5</v>
      </c>
      <c r="D12" s="10" t="s">
        <v>6</v>
      </c>
      <c r="E12" s="11" t="s">
        <v>7</v>
      </c>
      <c r="F12" s="10" t="s">
        <v>8</v>
      </c>
      <c r="G12" s="11" t="s">
        <v>9</v>
      </c>
      <c r="H12" s="12" t="s">
        <v>10</v>
      </c>
      <c r="I12" s="10" t="s">
        <v>8</v>
      </c>
      <c r="J12" s="13" t="s">
        <v>11</v>
      </c>
      <c r="K12" s="14" t="s">
        <v>10</v>
      </c>
      <c r="L12" s="15" t="s">
        <v>12</v>
      </c>
      <c r="M12" s="10" t="s">
        <v>8</v>
      </c>
      <c r="N12" s="12" t="s">
        <v>10</v>
      </c>
    </row>
    <row r="13" spans="1:14" s="28" customFormat="1" ht="12.75" x14ac:dyDescent="0.2">
      <c r="A13" s="16">
        <v>45174</v>
      </c>
      <c r="B13" s="16">
        <v>45196</v>
      </c>
      <c r="C13" s="17" t="s">
        <v>13</v>
      </c>
      <c r="D13" s="18" t="s">
        <v>14</v>
      </c>
      <c r="E13" s="19" t="s">
        <v>15</v>
      </c>
      <c r="F13" s="20">
        <v>3.7</v>
      </c>
      <c r="G13" s="21">
        <v>164</v>
      </c>
      <c r="H13" s="22">
        <f t="shared" ref="H13:H76" si="0">F13*G13</f>
        <v>606.80000000000007</v>
      </c>
      <c r="I13" s="20">
        <v>3.7</v>
      </c>
      <c r="J13" s="23">
        <v>112</v>
      </c>
      <c r="K13" s="24">
        <f>I13*J13</f>
        <v>414.40000000000003</v>
      </c>
      <c r="L13" s="25">
        <v>270</v>
      </c>
      <c r="M13" s="26">
        <v>3.796154</v>
      </c>
      <c r="N13" s="27">
        <f>+L13*M13</f>
        <v>1024.9615799999999</v>
      </c>
    </row>
    <row r="14" spans="1:14" s="28" customFormat="1" ht="12.75" x14ac:dyDescent="0.2">
      <c r="A14" s="16">
        <v>44998</v>
      </c>
      <c r="B14" s="16">
        <v>45007</v>
      </c>
      <c r="C14" s="17" t="s">
        <v>16</v>
      </c>
      <c r="D14" s="18" t="s">
        <v>17</v>
      </c>
      <c r="E14" s="19" t="s">
        <v>18</v>
      </c>
      <c r="F14" s="20">
        <v>339.06062500000002</v>
      </c>
      <c r="G14" s="21">
        <v>16</v>
      </c>
      <c r="H14" s="22">
        <f t="shared" si="0"/>
        <v>5424.97</v>
      </c>
      <c r="I14" s="20">
        <v>339.06062500000002</v>
      </c>
      <c r="J14" s="23">
        <v>14</v>
      </c>
      <c r="K14" s="22">
        <f t="shared" ref="K14:K77" si="1">I14*J14</f>
        <v>4746.8487500000001</v>
      </c>
      <c r="L14" s="25">
        <v>11</v>
      </c>
      <c r="M14" s="26">
        <v>339.06062500000002</v>
      </c>
      <c r="N14" s="27">
        <f t="shared" ref="N14:N77" si="2">+L14*M14</f>
        <v>3729.6668750000003</v>
      </c>
    </row>
    <row r="15" spans="1:14" s="28" customFormat="1" ht="12.75" x14ac:dyDescent="0.2">
      <c r="A15" s="16">
        <v>45175</v>
      </c>
      <c r="B15" s="16">
        <v>45197</v>
      </c>
      <c r="C15" s="17" t="s">
        <v>19</v>
      </c>
      <c r="D15" s="18" t="s">
        <v>20</v>
      </c>
      <c r="E15" s="19" t="s">
        <v>21</v>
      </c>
      <c r="F15" s="20">
        <v>20</v>
      </c>
      <c r="G15" s="21">
        <v>0</v>
      </c>
      <c r="H15" s="22">
        <f t="shared" si="0"/>
        <v>0</v>
      </c>
      <c r="I15" s="20">
        <v>20</v>
      </c>
      <c r="J15" s="23">
        <v>0</v>
      </c>
      <c r="K15" s="22">
        <f t="shared" si="1"/>
        <v>0</v>
      </c>
      <c r="L15" s="25">
        <v>300</v>
      </c>
      <c r="M15" s="26">
        <v>20</v>
      </c>
      <c r="N15" s="27">
        <f t="shared" si="2"/>
        <v>6000</v>
      </c>
    </row>
    <row r="16" spans="1:14" s="28" customFormat="1" ht="12.75" x14ac:dyDescent="0.2">
      <c r="A16" s="16">
        <v>44543</v>
      </c>
      <c r="B16" s="16">
        <v>44543</v>
      </c>
      <c r="C16" s="17" t="s">
        <v>16</v>
      </c>
      <c r="D16" s="18" t="s">
        <v>22</v>
      </c>
      <c r="E16" s="19" t="s">
        <v>23</v>
      </c>
      <c r="F16" s="20">
        <v>310.51</v>
      </c>
      <c r="G16" s="21">
        <v>2</v>
      </c>
      <c r="H16" s="22">
        <f t="shared" si="0"/>
        <v>621.02</v>
      </c>
      <c r="I16" s="20">
        <v>310.51</v>
      </c>
      <c r="J16" s="23">
        <v>2</v>
      </c>
      <c r="K16" s="22">
        <f t="shared" si="1"/>
        <v>621.02</v>
      </c>
      <c r="L16" s="25">
        <v>2</v>
      </c>
      <c r="M16" s="26">
        <v>310.51</v>
      </c>
      <c r="N16" s="27">
        <f t="shared" si="2"/>
        <v>621.02</v>
      </c>
    </row>
    <row r="17" spans="1:14" s="28" customFormat="1" ht="12.75" x14ac:dyDescent="0.2">
      <c r="A17" s="16">
        <v>44487</v>
      </c>
      <c r="B17" s="16">
        <v>44487</v>
      </c>
      <c r="C17" s="17" t="s">
        <v>24</v>
      </c>
      <c r="D17" s="18" t="s">
        <v>25</v>
      </c>
      <c r="E17" s="19" t="s">
        <v>26</v>
      </c>
      <c r="F17" s="20">
        <v>525.1</v>
      </c>
      <c r="G17" s="21">
        <v>0</v>
      </c>
      <c r="H17" s="22">
        <f t="shared" si="0"/>
        <v>0</v>
      </c>
      <c r="I17" s="20">
        <v>525.1</v>
      </c>
      <c r="J17" s="23">
        <v>0</v>
      </c>
      <c r="K17" s="22">
        <f t="shared" si="1"/>
        <v>0</v>
      </c>
      <c r="L17" s="25">
        <v>0</v>
      </c>
      <c r="M17" s="26">
        <v>525.1</v>
      </c>
      <c r="N17" s="27">
        <f t="shared" si="2"/>
        <v>0</v>
      </c>
    </row>
    <row r="18" spans="1:14" s="28" customFormat="1" ht="12.75" x14ac:dyDescent="0.2">
      <c r="A18" s="16">
        <v>45181</v>
      </c>
      <c r="B18" s="16">
        <v>45198</v>
      </c>
      <c r="C18" s="17" t="s">
        <v>16</v>
      </c>
      <c r="D18" s="18" t="s">
        <v>27</v>
      </c>
      <c r="E18" s="19" t="s">
        <v>26</v>
      </c>
      <c r="F18" s="29">
        <v>754.27</v>
      </c>
      <c r="G18" s="21">
        <v>6</v>
      </c>
      <c r="H18" s="22">
        <f t="shared" si="0"/>
        <v>4525.62</v>
      </c>
      <c r="I18" s="29">
        <v>754.27</v>
      </c>
      <c r="J18" s="23">
        <v>6</v>
      </c>
      <c r="K18" s="22">
        <f t="shared" si="1"/>
        <v>4525.62</v>
      </c>
      <c r="L18" s="25">
        <v>6</v>
      </c>
      <c r="M18" s="26">
        <v>754.27</v>
      </c>
      <c r="N18" s="27">
        <f t="shared" si="2"/>
        <v>4525.62</v>
      </c>
    </row>
    <row r="19" spans="1:14" s="28" customFormat="1" ht="12.75" x14ac:dyDescent="0.2">
      <c r="A19" s="16">
        <v>45181</v>
      </c>
      <c r="B19" s="16">
        <v>45198</v>
      </c>
      <c r="C19" s="17" t="s">
        <v>16</v>
      </c>
      <c r="D19" s="18" t="s">
        <v>28</v>
      </c>
      <c r="E19" s="19" t="s">
        <v>29</v>
      </c>
      <c r="F19" s="29">
        <v>131.825875</v>
      </c>
      <c r="G19" s="21">
        <v>66</v>
      </c>
      <c r="H19" s="22">
        <f t="shared" si="0"/>
        <v>8700.5077500000007</v>
      </c>
      <c r="I19" s="29">
        <v>131.825875</v>
      </c>
      <c r="J19" s="23">
        <v>52</v>
      </c>
      <c r="K19" s="22">
        <f t="shared" si="1"/>
        <v>6854.9454999999998</v>
      </c>
      <c r="L19" s="25">
        <v>64</v>
      </c>
      <c r="M19" s="26">
        <v>136.91493500000001</v>
      </c>
      <c r="N19" s="27">
        <f t="shared" si="2"/>
        <v>8762.5558400000009</v>
      </c>
    </row>
    <row r="20" spans="1:14" s="28" customFormat="1" ht="12.75" x14ac:dyDescent="0.2">
      <c r="A20" s="16">
        <v>45181</v>
      </c>
      <c r="B20" s="16">
        <v>45198</v>
      </c>
      <c r="C20" s="17" t="s">
        <v>16</v>
      </c>
      <c r="D20" s="18" t="s">
        <v>30</v>
      </c>
      <c r="E20" s="19" t="s">
        <v>31</v>
      </c>
      <c r="F20" s="20">
        <v>71.221429000000001</v>
      </c>
      <c r="G20" s="21">
        <v>0</v>
      </c>
      <c r="H20" s="22">
        <f t="shared" si="0"/>
        <v>0</v>
      </c>
      <c r="I20" s="20">
        <v>71.221429000000001</v>
      </c>
      <c r="J20" s="23">
        <v>0</v>
      </c>
      <c r="K20" s="22">
        <f t="shared" si="1"/>
        <v>0</v>
      </c>
      <c r="L20" s="25">
        <v>26</v>
      </c>
      <c r="M20" s="26">
        <v>49.166666999999997</v>
      </c>
      <c r="N20" s="27">
        <f t="shared" si="2"/>
        <v>1278.3333419999999</v>
      </c>
    </row>
    <row r="21" spans="1:14" s="28" customFormat="1" ht="12.75" x14ac:dyDescent="0.2">
      <c r="A21" s="16">
        <v>44924</v>
      </c>
      <c r="B21" s="16">
        <v>44924</v>
      </c>
      <c r="C21" s="17" t="s">
        <v>32</v>
      </c>
      <c r="D21" s="18" t="s">
        <v>33</v>
      </c>
      <c r="E21" s="19" t="s">
        <v>34</v>
      </c>
      <c r="F21" s="29">
        <v>372.88</v>
      </c>
      <c r="G21" s="21">
        <v>0</v>
      </c>
      <c r="H21" s="22">
        <f t="shared" si="0"/>
        <v>0</v>
      </c>
      <c r="I21" s="29">
        <v>372.88</v>
      </c>
      <c r="J21" s="23">
        <v>0</v>
      </c>
      <c r="K21" s="22">
        <f t="shared" si="1"/>
        <v>0</v>
      </c>
      <c r="L21" s="25">
        <v>0</v>
      </c>
      <c r="M21" s="26">
        <v>372.88</v>
      </c>
      <c r="N21" s="27">
        <f t="shared" si="2"/>
        <v>0</v>
      </c>
    </row>
    <row r="22" spans="1:14" s="28" customFormat="1" ht="12.75" x14ac:dyDescent="0.2">
      <c r="A22" s="16">
        <v>44123</v>
      </c>
      <c r="B22" s="16">
        <v>44123</v>
      </c>
      <c r="C22" s="17" t="s">
        <v>19</v>
      </c>
      <c r="D22" s="18" t="s">
        <v>35</v>
      </c>
      <c r="E22" s="19" t="s">
        <v>36</v>
      </c>
      <c r="F22" s="20">
        <v>531</v>
      </c>
      <c r="G22" s="21">
        <v>0</v>
      </c>
      <c r="H22" s="22">
        <f t="shared" si="0"/>
        <v>0</v>
      </c>
      <c r="I22" s="20">
        <v>531</v>
      </c>
      <c r="J22" s="23">
        <v>0</v>
      </c>
      <c r="K22" s="22">
        <f t="shared" si="1"/>
        <v>0</v>
      </c>
      <c r="L22" s="25">
        <v>0</v>
      </c>
      <c r="M22" s="26">
        <v>531</v>
      </c>
      <c r="N22" s="27">
        <f t="shared" si="2"/>
        <v>0</v>
      </c>
    </row>
    <row r="23" spans="1:14" s="28" customFormat="1" ht="12.75" x14ac:dyDescent="0.2">
      <c r="A23" s="16">
        <v>45175</v>
      </c>
      <c r="B23" s="16">
        <v>45197</v>
      </c>
      <c r="C23" s="17" t="s">
        <v>19</v>
      </c>
      <c r="D23" s="18" t="s">
        <v>37</v>
      </c>
      <c r="E23" s="30" t="s">
        <v>38</v>
      </c>
      <c r="F23" s="20">
        <v>174</v>
      </c>
      <c r="G23" s="21">
        <v>0</v>
      </c>
      <c r="H23" s="22">
        <f t="shared" si="0"/>
        <v>0</v>
      </c>
      <c r="I23" s="20">
        <v>174</v>
      </c>
      <c r="J23" s="23">
        <v>0</v>
      </c>
      <c r="K23" s="22">
        <f t="shared" si="1"/>
        <v>0</v>
      </c>
      <c r="L23" s="25">
        <v>18</v>
      </c>
      <c r="M23" s="26">
        <v>185.6</v>
      </c>
      <c r="N23" s="27">
        <f t="shared" si="2"/>
        <v>3340.7999999999997</v>
      </c>
    </row>
    <row r="24" spans="1:14" s="28" customFormat="1" ht="12.75" x14ac:dyDescent="0.2">
      <c r="A24" s="16">
        <v>44755</v>
      </c>
      <c r="B24" s="16">
        <v>44755</v>
      </c>
      <c r="C24" s="17" t="s">
        <v>39</v>
      </c>
      <c r="D24" s="18" t="s">
        <v>40</v>
      </c>
      <c r="E24" s="19" t="s">
        <v>41</v>
      </c>
      <c r="F24" s="29">
        <v>192.93</v>
      </c>
      <c r="G24" s="21">
        <v>1</v>
      </c>
      <c r="H24" s="22">
        <f t="shared" si="0"/>
        <v>192.93</v>
      </c>
      <c r="I24" s="29">
        <v>192.93</v>
      </c>
      <c r="J24" s="23">
        <v>1</v>
      </c>
      <c r="K24" s="22">
        <f t="shared" si="1"/>
        <v>192.93</v>
      </c>
      <c r="L24" s="25">
        <v>1</v>
      </c>
      <c r="M24" s="26">
        <v>192.93</v>
      </c>
      <c r="N24" s="27">
        <f t="shared" si="2"/>
        <v>192.93</v>
      </c>
    </row>
    <row r="25" spans="1:14" s="28" customFormat="1" ht="12.75" x14ac:dyDescent="0.2">
      <c r="A25" s="16">
        <v>44281</v>
      </c>
      <c r="B25" s="16">
        <v>44281</v>
      </c>
      <c r="C25" s="17" t="s">
        <v>42</v>
      </c>
      <c r="D25" s="18" t="s">
        <v>43</v>
      </c>
      <c r="E25" s="19" t="s">
        <v>44</v>
      </c>
      <c r="F25" s="20">
        <v>2695.12</v>
      </c>
      <c r="G25" s="21">
        <v>1</v>
      </c>
      <c r="H25" s="22">
        <f t="shared" si="0"/>
        <v>2695.12</v>
      </c>
      <c r="I25" s="20">
        <v>2695.12</v>
      </c>
      <c r="J25" s="23">
        <v>1</v>
      </c>
      <c r="K25" s="22">
        <f t="shared" si="1"/>
        <v>2695.12</v>
      </c>
      <c r="L25" s="25">
        <v>1</v>
      </c>
      <c r="M25" s="26">
        <v>2695.12</v>
      </c>
      <c r="N25" s="27">
        <f t="shared" si="2"/>
        <v>2695.12</v>
      </c>
    </row>
    <row r="26" spans="1:14" s="28" customFormat="1" ht="12.75" x14ac:dyDescent="0.2">
      <c r="A26" s="16">
        <v>44281</v>
      </c>
      <c r="B26" s="16">
        <v>44281</v>
      </c>
      <c r="C26" s="17" t="s">
        <v>42</v>
      </c>
      <c r="D26" s="18" t="s">
        <v>45</v>
      </c>
      <c r="E26" s="19" t="s">
        <v>46</v>
      </c>
      <c r="F26" s="20">
        <v>3052.66</v>
      </c>
      <c r="G26" s="21">
        <v>1</v>
      </c>
      <c r="H26" s="22">
        <f t="shared" si="0"/>
        <v>3052.66</v>
      </c>
      <c r="I26" s="20">
        <v>3052.66</v>
      </c>
      <c r="J26" s="23">
        <v>1</v>
      </c>
      <c r="K26" s="22">
        <f t="shared" si="1"/>
        <v>3052.66</v>
      </c>
      <c r="L26" s="25">
        <v>1</v>
      </c>
      <c r="M26" s="26">
        <v>3052.66</v>
      </c>
      <c r="N26" s="27">
        <f t="shared" si="2"/>
        <v>3052.66</v>
      </c>
    </row>
    <row r="27" spans="1:14" s="28" customFormat="1" ht="12.75" x14ac:dyDescent="0.2">
      <c r="A27" s="16">
        <v>44998</v>
      </c>
      <c r="B27" s="16">
        <v>45012</v>
      </c>
      <c r="C27" s="17" t="s">
        <v>39</v>
      </c>
      <c r="D27" s="18" t="s">
        <v>47</v>
      </c>
      <c r="E27" s="19" t="s">
        <v>48</v>
      </c>
      <c r="F27" s="20">
        <v>27.14</v>
      </c>
      <c r="G27" s="21">
        <v>23</v>
      </c>
      <c r="H27" s="22">
        <f t="shared" si="0"/>
        <v>624.22</v>
      </c>
      <c r="I27" s="20">
        <v>27.14</v>
      </c>
      <c r="J27" s="23">
        <v>20</v>
      </c>
      <c r="K27" s="22">
        <f t="shared" si="1"/>
        <v>542.79999999999995</v>
      </c>
      <c r="L27" s="25">
        <v>19</v>
      </c>
      <c r="M27" s="26">
        <v>27.14</v>
      </c>
      <c r="N27" s="27">
        <f t="shared" si="2"/>
        <v>515.66</v>
      </c>
    </row>
    <row r="28" spans="1:14" s="28" customFormat="1" ht="12.75" x14ac:dyDescent="0.2">
      <c r="A28" s="16">
        <v>45104</v>
      </c>
      <c r="B28" s="16">
        <v>45105</v>
      </c>
      <c r="C28" s="17" t="s">
        <v>49</v>
      </c>
      <c r="D28" s="18" t="s">
        <v>50</v>
      </c>
      <c r="E28" s="19" t="s">
        <v>51</v>
      </c>
      <c r="F28" s="20">
        <v>40.836238999999999</v>
      </c>
      <c r="G28" s="21">
        <v>95</v>
      </c>
      <c r="H28" s="22">
        <f t="shared" si="0"/>
        <v>3879.4427049999999</v>
      </c>
      <c r="I28" s="20">
        <v>40.836238999999999</v>
      </c>
      <c r="J28" s="23">
        <v>94</v>
      </c>
      <c r="K28" s="22">
        <f t="shared" si="1"/>
        <v>3838.6064659999997</v>
      </c>
      <c r="L28" s="25">
        <v>88</v>
      </c>
      <c r="M28" s="26">
        <v>40.836238999999999</v>
      </c>
      <c r="N28" s="27">
        <f t="shared" si="2"/>
        <v>3593.5890319999999</v>
      </c>
    </row>
    <row r="29" spans="1:14" s="28" customFormat="1" ht="12.75" x14ac:dyDescent="0.2">
      <c r="A29" s="16">
        <v>44987</v>
      </c>
      <c r="B29" s="16">
        <v>45007</v>
      </c>
      <c r="C29" s="17" t="s">
        <v>19</v>
      </c>
      <c r="D29" s="18" t="s">
        <v>52</v>
      </c>
      <c r="E29" s="30" t="s">
        <v>53</v>
      </c>
      <c r="F29" s="20">
        <v>97</v>
      </c>
      <c r="G29" s="21">
        <v>0</v>
      </c>
      <c r="H29" s="22">
        <f t="shared" si="0"/>
        <v>0</v>
      </c>
      <c r="I29" s="20">
        <v>97</v>
      </c>
      <c r="J29" s="23">
        <v>0</v>
      </c>
      <c r="K29" s="22">
        <f t="shared" si="1"/>
        <v>0</v>
      </c>
      <c r="L29" s="25">
        <v>0</v>
      </c>
      <c r="M29" s="26">
        <v>97</v>
      </c>
      <c r="N29" s="27">
        <f t="shared" si="2"/>
        <v>0</v>
      </c>
    </row>
    <row r="30" spans="1:14" s="28" customFormat="1" ht="12.75" x14ac:dyDescent="0.2">
      <c r="A30" s="16">
        <v>44645</v>
      </c>
      <c r="B30" s="16">
        <v>44645</v>
      </c>
      <c r="C30" s="17" t="s">
        <v>54</v>
      </c>
      <c r="D30" s="18" t="s">
        <v>55</v>
      </c>
      <c r="E30" s="19" t="s">
        <v>56</v>
      </c>
      <c r="F30" s="20">
        <v>1000</v>
      </c>
      <c r="G30" s="21">
        <v>0</v>
      </c>
      <c r="H30" s="22">
        <f t="shared" si="0"/>
        <v>0</v>
      </c>
      <c r="I30" s="20">
        <v>1000</v>
      </c>
      <c r="J30" s="23">
        <v>0</v>
      </c>
      <c r="K30" s="22">
        <f t="shared" si="1"/>
        <v>0</v>
      </c>
      <c r="L30" s="25">
        <v>0</v>
      </c>
      <c r="M30" s="26">
        <v>1000</v>
      </c>
      <c r="N30" s="27">
        <f t="shared" si="2"/>
        <v>0</v>
      </c>
    </row>
    <row r="31" spans="1:14" s="28" customFormat="1" ht="12.75" x14ac:dyDescent="0.2">
      <c r="A31" s="16">
        <v>45175</v>
      </c>
      <c r="B31" s="16">
        <v>45198</v>
      </c>
      <c r="C31" s="17" t="s">
        <v>39</v>
      </c>
      <c r="D31" s="18" t="s">
        <v>57</v>
      </c>
      <c r="E31" s="19" t="s">
        <v>58</v>
      </c>
      <c r="F31" s="20">
        <v>29.5</v>
      </c>
      <c r="G31" s="21">
        <v>3</v>
      </c>
      <c r="H31" s="22">
        <f t="shared" si="0"/>
        <v>88.5</v>
      </c>
      <c r="I31" s="20">
        <v>29.5</v>
      </c>
      <c r="J31" s="23">
        <v>3</v>
      </c>
      <c r="K31" s="22">
        <f t="shared" si="1"/>
        <v>88.5</v>
      </c>
      <c r="L31" s="25">
        <v>8</v>
      </c>
      <c r="M31" s="26">
        <v>30.237500000000001</v>
      </c>
      <c r="N31" s="27">
        <f t="shared" si="2"/>
        <v>241.9</v>
      </c>
    </row>
    <row r="32" spans="1:14" s="28" customFormat="1" ht="12.75" x14ac:dyDescent="0.2">
      <c r="A32" s="16">
        <v>44543</v>
      </c>
      <c r="B32" s="16">
        <v>44543</v>
      </c>
      <c r="C32" s="17" t="s">
        <v>42</v>
      </c>
      <c r="D32" s="18" t="s">
        <v>59</v>
      </c>
      <c r="E32" s="19" t="s">
        <v>60</v>
      </c>
      <c r="F32" s="29">
        <v>23.6</v>
      </c>
      <c r="G32" s="21">
        <v>23</v>
      </c>
      <c r="H32" s="22">
        <f t="shared" si="0"/>
        <v>542.80000000000007</v>
      </c>
      <c r="I32" s="29">
        <v>23.6</v>
      </c>
      <c r="J32" s="23">
        <v>23</v>
      </c>
      <c r="K32" s="22">
        <f t="shared" si="1"/>
        <v>542.80000000000007</v>
      </c>
      <c r="L32" s="25">
        <v>23</v>
      </c>
      <c r="M32" s="26">
        <v>23.6</v>
      </c>
      <c r="N32" s="27">
        <f t="shared" si="2"/>
        <v>542.80000000000007</v>
      </c>
    </row>
    <row r="33" spans="1:14" s="28" customFormat="1" ht="12.75" x14ac:dyDescent="0.2">
      <c r="A33" s="16">
        <v>45175</v>
      </c>
      <c r="B33" s="16">
        <v>45198</v>
      </c>
      <c r="C33" s="17" t="s">
        <v>19</v>
      </c>
      <c r="D33" s="18" t="s">
        <v>61</v>
      </c>
      <c r="E33" s="19" t="s">
        <v>62</v>
      </c>
      <c r="F33" s="20">
        <v>101.283334</v>
      </c>
      <c r="G33" s="21">
        <v>0</v>
      </c>
      <c r="H33" s="22">
        <f t="shared" si="0"/>
        <v>0</v>
      </c>
      <c r="I33" s="20">
        <v>101.283334</v>
      </c>
      <c r="J33" s="23">
        <v>0</v>
      </c>
      <c r="K33" s="22">
        <f t="shared" si="1"/>
        <v>0</v>
      </c>
      <c r="L33" s="25">
        <v>44</v>
      </c>
      <c r="M33" s="26">
        <v>102.266667</v>
      </c>
      <c r="N33" s="27">
        <f t="shared" si="2"/>
        <v>4499.7333479999998</v>
      </c>
    </row>
    <row r="34" spans="1:14" s="28" customFormat="1" ht="12.75" x14ac:dyDescent="0.2">
      <c r="A34" s="16">
        <v>45175</v>
      </c>
      <c r="B34" s="16">
        <v>45177</v>
      </c>
      <c r="C34" s="17" t="s">
        <v>19</v>
      </c>
      <c r="D34" s="18" t="s">
        <v>63</v>
      </c>
      <c r="E34" s="19" t="s">
        <v>64</v>
      </c>
      <c r="F34" s="20">
        <v>307.39999999999998</v>
      </c>
      <c r="G34" s="21">
        <v>0</v>
      </c>
      <c r="H34" s="22">
        <f t="shared" si="0"/>
        <v>0</v>
      </c>
      <c r="I34" s="20">
        <v>307.39999999999998</v>
      </c>
      <c r="J34" s="23">
        <v>0</v>
      </c>
      <c r="K34" s="22">
        <f t="shared" si="1"/>
        <v>0</v>
      </c>
      <c r="L34" s="25">
        <v>36</v>
      </c>
      <c r="M34" s="26">
        <v>324.8</v>
      </c>
      <c r="N34" s="27">
        <f t="shared" si="2"/>
        <v>11692.800000000001</v>
      </c>
    </row>
    <row r="35" spans="1:14" s="28" customFormat="1" ht="12.75" x14ac:dyDescent="0.2">
      <c r="A35" s="16">
        <v>44904</v>
      </c>
      <c r="B35" s="16">
        <v>44904</v>
      </c>
      <c r="C35" s="17" t="s">
        <v>39</v>
      </c>
      <c r="D35" s="18" t="s">
        <v>65</v>
      </c>
      <c r="E35" s="19" t="s">
        <v>66</v>
      </c>
      <c r="F35" s="20">
        <v>287.59956599999998</v>
      </c>
      <c r="G35" s="21">
        <v>20</v>
      </c>
      <c r="H35" s="22">
        <f t="shared" si="0"/>
        <v>5751.9913199999992</v>
      </c>
      <c r="I35" s="20">
        <v>287.59956599999998</v>
      </c>
      <c r="J35" s="23">
        <v>20</v>
      </c>
      <c r="K35" s="22">
        <f t="shared" si="1"/>
        <v>5751.9913199999992</v>
      </c>
      <c r="L35" s="25">
        <v>20</v>
      </c>
      <c r="M35" s="26">
        <v>287.59956599999998</v>
      </c>
      <c r="N35" s="27">
        <f t="shared" si="2"/>
        <v>5751.9913199999992</v>
      </c>
    </row>
    <row r="36" spans="1:14" s="28" customFormat="1" ht="12.75" x14ac:dyDescent="0.2">
      <c r="A36" s="16">
        <v>43895</v>
      </c>
      <c r="B36" s="16">
        <v>43895</v>
      </c>
      <c r="C36" s="17" t="s">
        <v>39</v>
      </c>
      <c r="D36" s="18" t="s">
        <v>67</v>
      </c>
      <c r="E36" s="19" t="s">
        <v>68</v>
      </c>
      <c r="F36" s="29">
        <v>354</v>
      </c>
      <c r="G36" s="21">
        <v>0</v>
      </c>
      <c r="H36" s="22">
        <f t="shared" si="0"/>
        <v>0</v>
      </c>
      <c r="I36" s="29">
        <v>354</v>
      </c>
      <c r="J36" s="23">
        <v>0</v>
      </c>
      <c r="K36" s="22">
        <f t="shared" si="1"/>
        <v>0</v>
      </c>
      <c r="L36" s="25">
        <v>0</v>
      </c>
      <c r="M36" s="26">
        <v>354</v>
      </c>
      <c r="N36" s="27">
        <f t="shared" si="2"/>
        <v>0</v>
      </c>
    </row>
    <row r="37" spans="1:14" s="28" customFormat="1" ht="12.75" x14ac:dyDescent="0.2">
      <c r="A37" s="16">
        <v>44924</v>
      </c>
      <c r="B37" s="16">
        <v>44924</v>
      </c>
      <c r="C37" s="17" t="s">
        <v>32</v>
      </c>
      <c r="D37" s="18" t="s">
        <v>69</v>
      </c>
      <c r="E37" s="19" t="s">
        <v>70</v>
      </c>
      <c r="F37" s="20">
        <v>768.43</v>
      </c>
      <c r="G37" s="21">
        <v>0</v>
      </c>
      <c r="H37" s="22">
        <f t="shared" si="0"/>
        <v>0</v>
      </c>
      <c r="I37" s="20">
        <v>768.43</v>
      </c>
      <c r="J37" s="23">
        <v>0</v>
      </c>
      <c r="K37" s="22">
        <f t="shared" si="1"/>
        <v>0</v>
      </c>
      <c r="L37" s="25">
        <v>0</v>
      </c>
      <c r="M37" s="26">
        <v>768.43</v>
      </c>
      <c r="N37" s="27">
        <f t="shared" si="2"/>
        <v>0</v>
      </c>
    </row>
    <row r="38" spans="1:14" s="28" customFormat="1" ht="12.75" x14ac:dyDescent="0.2">
      <c r="A38" s="16">
        <v>43564</v>
      </c>
      <c r="B38" s="16">
        <v>43564</v>
      </c>
      <c r="C38" s="17" t="s">
        <v>39</v>
      </c>
      <c r="D38" s="18" t="s">
        <v>71</v>
      </c>
      <c r="E38" s="19" t="s">
        <v>72</v>
      </c>
      <c r="F38" s="20">
        <v>11.7</v>
      </c>
      <c r="G38" s="21">
        <v>2</v>
      </c>
      <c r="H38" s="22">
        <f t="shared" si="0"/>
        <v>23.4</v>
      </c>
      <c r="I38" s="20">
        <v>11.7</v>
      </c>
      <c r="J38" s="23">
        <v>0</v>
      </c>
      <c r="K38" s="22">
        <f t="shared" si="1"/>
        <v>0</v>
      </c>
      <c r="L38" s="25">
        <v>0</v>
      </c>
      <c r="M38" s="26">
        <v>11.7</v>
      </c>
      <c r="N38" s="27">
        <f t="shared" si="2"/>
        <v>0</v>
      </c>
    </row>
    <row r="39" spans="1:14" s="28" customFormat="1" ht="12.75" x14ac:dyDescent="0.2">
      <c r="A39" s="16">
        <v>44902</v>
      </c>
      <c r="B39" s="16">
        <v>44902</v>
      </c>
      <c r="C39" s="17" t="s">
        <v>16</v>
      </c>
      <c r="D39" s="18" t="s">
        <v>73</v>
      </c>
      <c r="E39" s="19" t="s">
        <v>74</v>
      </c>
      <c r="F39" s="20">
        <v>118</v>
      </c>
      <c r="G39" s="21">
        <v>0</v>
      </c>
      <c r="H39" s="22">
        <f t="shared" si="0"/>
        <v>0</v>
      </c>
      <c r="I39" s="20">
        <v>118</v>
      </c>
      <c r="J39" s="23">
        <v>0</v>
      </c>
      <c r="K39" s="22">
        <f t="shared" si="1"/>
        <v>0</v>
      </c>
      <c r="L39" s="25">
        <v>0</v>
      </c>
      <c r="M39" s="26">
        <v>118</v>
      </c>
      <c r="N39" s="27">
        <f t="shared" si="2"/>
        <v>0</v>
      </c>
    </row>
    <row r="40" spans="1:14" s="28" customFormat="1" ht="12.75" x14ac:dyDescent="0.2">
      <c r="A40" s="16">
        <v>45104</v>
      </c>
      <c r="B40" s="16">
        <v>45106</v>
      </c>
      <c r="C40" s="17" t="s">
        <v>39</v>
      </c>
      <c r="D40" s="18" t="s">
        <v>75</v>
      </c>
      <c r="E40" s="19" t="s">
        <v>76</v>
      </c>
      <c r="F40" s="20">
        <v>94.078181999999998</v>
      </c>
      <c r="G40" s="21">
        <v>39</v>
      </c>
      <c r="H40" s="22">
        <f t="shared" si="0"/>
        <v>3669.049098</v>
      </c>
      <c r="I40" s="20">
        <v>94.078181999999998</v>
      </c>
      <c r="J40" s="23">
        <v>37</v>
      </c>
      <c r="K40" s="22">
        <f t="shared" si="1"/>
        <v>3480.892734</v>
      </c>
      <c r="L40" s="25">
        <v>33</v>
      </c>
      <c r="M40" s="26">
        <v>94.078181999999998</v>
      </c>
      <c r="N40" s="27">
        <f t="shared" si="2"/>
        <v>3104.5800060000001</v>
      </c>
    </row>
    <row r="41" spans="1:14" s="28" customFormat="1" ht="12.75" x14ac:dyDescent="0.2">
      <c r="A41" s="16">
        <v>44998</v>
      </c>
      <c r="B41" s="16">
        <v>45012</v>
      </c>
      <c r="C41" s="17" t="s">
        <v>39</v>
      </c>
      <c r="D41" s="18" t="s">
        <v>77</v>
      </c>
      <c r="E41" s="19" t="s">
        <v>78</v>
      </c>
      <c r="F41" s="20">
        <v>24.648285999999999</v>
      </c>
      <c r="G41" s="21">
        <v>64</v>
      </c>
      <c r="H41" s="22">
        <f t="shared" si="0"/>
        <v>1577.4903039999999</v>
      </c>
      <c r="I41" s="20">
        <v>24.648285999999999</v>
      </c>
      <c r="J41" s="23">
        <v>64</v>
      </c>
      <c r="K41" s="22">
        <f t="shared" si="1"/>
        <v>1577.4903039999999</v>
      </c>
      <c r="L41" s="25">
        <v>64</v>
      </c>
      <c r="M41" s="26">
        <v>24.648285999999999</v>
      </c>
      <c r="N41" s="27">
        <f t="shared" si="2"/>
        <v>1577.4903039999999</v>
      </c>
    </row>
    <row r="42" spans="1:14" s="28" customFormat="1" ht="12.75" x14ac:dyDescent="0.2">
      <c r="A42" s="16">
        <v>45104</v>
      </c>
      <c r="B42" s="16">
        <v>45106</v>
      </c>
      <c r="C42" s="17" t="s">
        <v>39</v>
      </c>
      <c r="D42" s="18" t="s">
        <v>79</v>
      </c>
      <c r="E42" s="19" t="s">
        <v>80</v>
      </c>
      <c r="F42" s="20">
        <v>187.09677500000001</v>
      </c>
      <c r="G42" s="21">
        <v>30</v>
      </c>
      <c r="H42" s="22">
        <f t="shared" si="0"/>
        <v>5612.9032500000003</v>
      </c>
      <c r="I42" s="20">
        <v>187.09677500000001</v>
      </c>
      <c r="J42" s="23">
        <v>29</v>
      </c>
      <c r="K42" s="22">
        <f t="shared" si="1"/>
        <v>5425.8064750000003</v>
      </c>
      <c r="L42" s="25">
        <v>29</v>
      </c>
      <c r="M42" s="26">
        <v>187.09677500000001</v>
      </c>
      <c r="N42" s="27">
        <f t="shared" si="2"/>
        <v>5425.8064750000003</v>
      </c>
    </row>
    <row r="43" spans="1:14" s="28" customFormat="1" ht="12.75" x14ac:dyDescent="0.2">
      <c r="A43" s="16">
        <v>45175</v>
      </c>
      <c r="B43" s="16">
        <v>45198</v>
      </c>
      <c r="C43" s="17" t="s">
        <v>39</v>
      </c>
      <c r="D43" s="18" t="s">
        <v>81</v>
      </c>
      <c r="E43" s="19" t="s">
        <v>82</v>
      </c>
      <c r="F43" s="20">
        <v>11.8</v>
      </c>
      <c r="G43" s="21">
        <v>0</v>
      </c>
      <c r="H43" s="22">
        <f t="shared" si="0"/>
        <v>0</v>
      </c>
      <c r="I43" s="20">
        <v>11.8</v>
      </c>
      <c r="J43" s="23">
        <v>0</v>
      </c>
      <c r="K43" s="22">
        <f t="shared" si="1"/>
        <v>0</v>
      </c>
      <c r="L43" s="25">
        <v>4</v>
      </c>
      <c r="M43" s="26">
        <v>57.82</v>
      </c>
      <c r="N43" s="27">
        <f t="shared" si="2"/>
        <v>231.28</v>
      </c>
    </row>
    <row r="44" spans="1:14" s="28" customFormat="1" ht="12.75" x14ac:dyDescent="0.2">
      <c r="A44" s="16">
        <v>43895</v>
      </c>
      <c r="B44" s="16">
        <v>43895</v>
      </c>
      <c r="C44" s="17" t="s">
        <v>39</v>
      </c>
      <c r="D44" s="18" t="s">
        <v>83</v>
      </c>
      <c r="E44" s="19" t="s">
        <v>84</v>
      </c>
      <c r="F44" s="20">
        <v>70.8</v>
      </c>
      <c r="G44" s="21">
        <v>16</v>
      </c>
      <c r="H44" s="22">
        <f t="shared" si="0"/>
        <v>1132.8</v>
      </c>
      <c r="I44" s="20">
        <v>70.8</v>
      </c>
      <c r="J44" s="23">
        <v>16</v>
      </c>
      <c r="K44" s="22">
        <f t="shared" si="1"/>
        <v>1132.8</v>
      </c>
      <c r="L44" s="25">
        <v>16</v>
      </c>
      <c r="M44" s="26">
        <v>70.8</v>
      </c>
      <c r="N44" s="27">
        <f t="shared" si="2"/>
        <v>1132.8</v>
      </c>
    </row>
    <row r="45" spans="1:14" s="28" customFormat="1" ht="12.75" x14ac:dyDescent="0.2">
      <c r="A45" s="16">
        <v>43895</v>
      </c>
      <c r="B45" s="16">
        <v>43895</v>
      </c>
      <c r="C45" s="17" t="s">
        <v>39</v>
      </c>
      <c r="D45" s="18" t="s">
        <v>85</v>
      </c>
      <c r="E45" s="19" t="s">
        <v>86</v>
      </c>
      <c r="F45" s="20">
        <v>106.2</v>
      </c>
      <c r="G45" s="21">
        <v>8</v>
      </c>
      <c r="H45" s="22">
        <f t="shared" si="0"/>
        <v>849.6</v>
      </c>
      <c r="I45" s="20">
        <v>106.2</v>
      </c>
      <c r="J45" s="23">
        <v>8</v>
      </c>
      <c r="K45" s="22">
        <f t="shared" si="1"/>
        <v>849.6</v>
      </c>
      <c r="L45" s="25">
        <v>8</v>
      </c>
      <c r="M45" s="26">
        <v>106.2</v>
      </c>
      <c r="N45" s="27">
        <f t="shared" si="2"/>
        <v>849.6</v>
      </c>
    </row>
    <row r="46" spans="1:14" s="28" customFormat="1" ht="12.75" x14ac:dyDescent="0.2">
      <c r="A46" s="16">
        <v>45175</v>
      </c>
      <c r="B46" s="16">
        <v>45198</v>
      </c>
      <c r="C46" s="17" t="s">
        <v>39</v>
      </c>
      <c r="D46" s="18" t="s">
        <v>87</v>
      </c>
      <c r="E46" s="19" t="s">
        <v>88</v>
      </c>
      <c r="F46" s="20">
        <v>33.04</v>
      </c>
      <c r="G46" s="21">
        <v>3</v>
      </c>
      <c r="H46" s="22">
        <f t="shared" si="0"/>
        <v>99.12</v>
      </c>
      <c r="I46" s="20">
        <v>33.04</v>
      </c>
      <c r="J46" s="23">
        <v>3</v>
      </c>
      <c r="K46" s="22">
        <f t="shared" si="1"/>
        <v>99.12</v>
      </c>
      <c r="L46" s="25">
        <v>8</v>
      </c>
      <c r="M46" s="26">
        <v>38.202500000000001</v>
      </c>
      <c r="N46" s="27">
        <f t="shared" si="2"/>
        <v>305.62</v>
      </c>
    </row>
    <row r="47" spans="1:14" s="28" customFormat="1" ht="12.75" x14ac:dyDescent="0.2">
      <c r="A47" s="16">
        <v>45181</v>
      </c>
      <c r="B47" s="16">
        <v>45198</v>
      </c>
      <c r="C47" s="17" t="s">
        <v>16</v>
      </c>
      <c r="D47" s="18" t="s">
        <v>89</v>
      </c>
      <c r="E47" s="19" t="s">
        <v>90</v>
      </c>
      <c r="F47" s="20">
        <v>80.123940000000005</v>
      </c>
      <c r="G47" s="21">
        <v>14</v>
      </c>
      <c r="H47" s="22">
        <f t="shared" si="0"/>
        <v>1121.7351600000002</v>
      </c>
      <c r="I47" s="20">
        <v>80.123940000000005</v>
      </c>
      <c r="J47" s="23">
        <v>2</v>
      </c>
      <c r="K47" s="22">
        <f t="shared" si="1"/>
        <v>160.24788000000001</v>
      </c>
      <c r="L47" s="25">
        <v>15</v>
      </c>
      <c r="M47" s="26">
        <v>168.19318200000001</v>
      </c>
      <c r="N47" s="27">
        <f t="shared" si="2"/>
        <v>2522.8977300000001</v>
      </c>
    </row>
    <row r="48" spans="1:14" s="28" customFormat="1" ht="12.75" x14ac:dyDescent="0.2">
      <c r="A48" s="16">
        <v>44902</v>
      </c>
      <c r="B48" s="16">
        <v>44902</v>
      </c>
      <c r="C48" s="17" t="s">
        <v>16</v>
      </c>
      <c r="D48" s="18" t="s">
        <v>91</v>
      </c>
      <c r="E48" s="19" t="s">
        <v>92</v>
      </c>
      <c r="F48" s="20">
        <v>82.6</v>
      </c>
      <c r="G48" s="21">
        <v>1</v>
      </c>
      <c r="H48" s="22">
        <f t="shared" si="0"/>
        <v>82.6</v>
      </c>
      <c r="I48" s="20">
        <v>82.6</v>
      </c>
      <c r="J48" s="23">
        <v>1</v>
      </c>
      <c r="K48" s="22">
        <f t="shared" si="1"/>
        <v>82.6</v>
      </c>
      <c r="L48" s="25">
        <v>1</v>
      </c>
      <c r="M48" s="26">
        <v>82.6</v>
      </c>
      <c r="N48" s="27">
        <f t="shared" si="2"/>
        <v>82.6</v>
      </c>
    </row>
    <row r="49" spans="1:14" s="28" customFormat="1" ht="12.75" x14ac:dyDescent="0.2">
      <c r="A49" s="16">
        <v>44839</v>
      </c>
      <c r="B49" s="16">
        <v>44839</v>
      </c>
      <c r="C49" s="17" t="s">
        <v>42</v>
      </c>
      <c r="D49" s="18" t="s">
        <v>93</v>
      </c>
      <c r="E49" s="19" t="s">
        <v>94</v>
      </c>
      <c r="F49" s="20">
        <v>162.499583333</v>
      </c>
      <c r="G49" s="21">
        <v>22</v>
      </c>
      <c r="H49" s="22">
        <f t="shared" si="0"/>
        <v>3574.990833326</v>
      </c>
      <c r="I49" s="20">
        <v>162.499583333</v>
      </c>
      <c r="J49" s="23">
        <v>22</v>
      </c>
      <c r="K49" s="22">
        <f t="shared" si="1"/>
        <v>3574.990833326</v>
      </c>
      <c r="L49" s="25">
        <v>22</v>
      </c>
      <c r="M49" s="26">
        <v>162.499583333</v>
      </c>
      <c r="N49" s="27">
        <f t="shared" si="2"/>
        <v>3574.990833326</v>
      </c>
    </row>
    <row r="50" spans="1:14" s="28" customFormat="1" ht="12.75" x14ac:dyDescent="0.2">
      <c r="A50" s="16">
        <v>44477</v>
      </c>
      <c r="B50" s="16">
        <v>44477</v>
      </c>
      <c r="C50" s="17" t="s">
        <v>42</v>
      </c>
      <c r="D50" s="18" t="s">
        <v>95</v>
      </c>
      <c r="E50" s="19" t="s">
        <v>96</v>
      </c>
      <c r="F50" s="20">
        <v>70.8</v>
      </c>
      <c r="G50" s="21">
        <v>0</v>
      </c>
      <c r="H50" s="22">
        <f t="shared" si="0"/>
        <v>0</v>
      </c>
      <c r="I50" s="20">
        <v>70.8</v>
      </c>
      <c r="J50" s="23">
        <v>0</v>
      </c>
      <c r="K50" s="22">
        <f t="shared" si="1"/>
        <v>0</v>
      </c>
      <c r="L50" s="25">
        <v>0</v>
      </c>
      <c r="M50" s="26">
        <v>70.8</v>
      </c>
      <c r="N50" s="27">
        <f t="shared" si="2"/>
        <v>0</v>
      </c>
    </row>
    <row r="51" spans="1:14" s="28" customFormat="1" ht="12.75" x14ac:dyDescent="0.2">
      <c r="A51" s="16">
        <v>45175</v>
      </c>
      <c r="B51" s="16">
        <v>45198</v>
      </c>
      <c r="C51" s="17" t="s">
        <v>39</v>
      </c>
      <c r="D51" s="18" t="s">
        <v>97</v>
      </c>
      <c r="E51" s="19" t="s">
        <v>98</v>
      </c>
      <c r="F51" s="29">
        <v>27.405000000000001</v>
      </c>
      <c r="G51" s="21">
        <v>15</v>
      </c>
      <c r="H51" s="22">
        <f t="shared" si="0"/>
        <v>411.07500000000005</v>
      </c>
      <c r="I51" s="29">
        <v>27.405000000000001</v>
      </c>
      <c r="J51" s="23">
        <v>14</v>
      </c>
      <c r="K51" s="22">
        <f t="shared" si="1"/>
        <v>383.67</v>
      </c>
      <c r="L51" s="25">
        <v>38</v>
      </c>
      <c r="M51" s="26">
        <v>25.001843000000001</v>
      </c>
      <c r="N51" s="27">
        <f t="shared" si="2"/>
        <v>950.07003400000008</v>
      </c>
    </row>
    <row r="52" spans="1:14" s="28" customFormat="1" ht="12.75" x14ac:dyDescent="0.2">
      <c r="A52" s="16">
        <v>45175</v>
      </c>
      <c r="B52" s="16">
        <v>45198</v>
      </c>
      <c r="C52" s="17" t="s">
        <v>19</v>
      </c>
      <c r="D52" s="18" t="s">
        <v>99</v>
      </c>
      <c r="E52" s="19" t="s">
        <v>100</v>
      </c>
      <c r="F52" s="20">
        <v>548.64538500000003</v>
      </c>
      <c r="G52" s="21">
        <v>7</v>
      </c>
      <c r="H52" s="22">
        <f t="shared" si="0"/>
        <v>3840.5176950000005</v>
      </c>
      <c r="I52" s="20">
        <v>548.64538500000003</v>
      </c>
      <c r="J52" s="23">
        <v>7</v>
      </c>
      <c r="K52" s="22">
        <f t="shared" si="1"/>
        <v>3840.5176950000005</v>
      </c>
      <c r="L52" s="25">
        <v>11</v>
      </c>
      <c r="M52" s="26">
        <v>562.28615400000001</v>
      </c>
      <c r="N52" s="27">
        <f t="shared" si="2"/>
        <v>6185.1476940000002</v>
      </c>
    </row>
    <row r="53" spans="1:14" s="28" customFormat="1" ht="12.75" x14ac:dyDescent="0.2">
      <c r="A53" s="16">
        <v>44839</v>
      </c>
      <c r="B53" s="16">
        <v>44839</v>
      </c>
      <c r="C53" s="17" t="s">
        <v>16</v>
      </c>
      <c r="D53" s="18" t="s">
        <v>101</v>
      </c>
      <c r="E53" s="19" t="s">
        <v>102</v>
      </c>
      <c r="F53" s="31">
        <v>153.4</v>
      </c>
      <c r="G53" s="21">
        <v>0</v>
      </c>
      <c r="H53" s="22">
        <f t="shared" si="0"/>
        <v>0</v>
      </c>
      <c r="I53" s="31">
        <v>153.4</v>
      </c>
      <c r="J53" s="23">
        <v>0</v>
      </c>
      <c r="K53" s="22">
        <f t="shared" si="1"/>
        <v>0</v>
      </c>
      <c r="L53" s="25">
        <v>0</v>
      </c>
      <c r="M53" s="26">
        <v>153.4</v>
      </c>
      <c r="N53" s="27">
        <f t="shared" si="2"/>
        <v>0</v>
      </c>
    </row>
    <row r="54" spans="1:14" s="28" customFormat="1" ht="12.75" x14ac:dyDescent="0.2">
      <c r="A54" s="16">
        <v>44924</v>
      </c>
      <c r="B54" s="16">
        <v>44924</v>
      </c>
      <c r="C54" s="17" t="s">
        <v>32</v>
      </c>
      <c r="D54" s="18" t="s">
        <v>103</v>
      </c>
      <c r="E54" s="19" t="s">
        <v>104</v>
      </c>
      <c r="F54" s="31">
        <v>3747.66</v>
      </c>
      <c r="G54" s="21">
        <v>0</v>
      </c>
      <c r="H54" s="22">
        <f t="shared" si="0"/>
        <v>0</v>
      </c>
      <c r="I54" s="31">
        <v>3747.66</v>
      </c>
      <c r="J54" s="23">
        <v>0</v>
      </c>
      <c r="K54" s="22">
        <f t="shared" si="1"/>
        <v>0</v>
      </c>
      <c r="L54" s="25">
        <v>0</v>
      </c>
      <c r="M54" s="26">
        <v>3747.66</v>
      </c>
      <c r="N54" s="27">
        <f t="shared" si="2"/>
        <v>0</v>
      </c>
    </row>
    <row r="55" spans="1:14" s="28" customFormat="1" ht="12.75" x14ac:dyDescent="0.2">
      <c r="A55" s="16">
        <v>45077</v>
      </c>
      <c r="B55" s="16">
        <v>45103</v>
      </c>
      <c r="C55" s="17" t="s">
        <v>42</v>
      </c>
      <c r="D55" s="18" t="s">
        <v>105</v>
      </c>
      <c r="E55" s="19" t="s">
        <v>106</v>
      </c>
      <c r="F55" s="29">
        <v>74.103888999999995</v>
      </c>
      <c r="G55" s="21">
        <v>24</v>
      </c>
      <c r="H55" s="22">
        <f t="shared" si="0"/>
        <v>1778.493336</v>
      </c>
      <c r="I55" s="29">
        <v>74.103888999999995</v>
      </c>
      <c r="J55" s="23">
        <v>24</v>
      </c>
      <c r="K55" s="22">
        <f t="shared" si="1"/>
        <v>1778.493336</v>
      </c>
      <c r="L55" s="25">
        <v>24</v>
      </c>
      <c r="M55" s="26">
        <v>74.103888999999995</v>
      </c>
      <c r="N55" s="27">
        <f t="shared" si="2"/>
        <v>1778.493336</v>
      </c>
    </row>
    <row r="56" spans="1:14" s="28" customFormat="1" ht="15.75" customHeight="1" x14ac:dyDescent="0.2">
      <c r="A56" s="16">
        <v>45174</v>
      </c>
      <c r="B56" s="16">
        <v>45196</v>
      </c>
      <c r="C56" s="17" t="s">
        <v>13</v>
      </c>
      <c r="D56" s="18" t="s">
        <v>107</v>
      </c>
      <c r="E56" s="19" t="s">
        <v>108</v>
      </c>
      <c r="F56" s="20">
        <v>626.18330000000003</v>
      </c>
      <c r="G56" s="21">
        <v>0</v>
      </c>
      <c r="H56" s="22">
        <f t="shared" si="0"/>
        <v>0</v>
      </c>
      <c r="I56" s="20">
        <v>626.18330000000003</v>
      </c>
      <c r="J56" s="23">
        <v>0</v>
      </c>
      <c r="K56" s="22">
        <f t="shared" si="1"/>
        <v>0</v>
      </c>
      <c r="L56" s="25">
        <v>2</v>
      </c>
      <c r="M56" s="26">
        <v>663</v>
      </c>
      <c r="N56" s="27">
        <f t="shared" si="2"/>
        <v>1326</v>
      </c>
    </row>
    <row r="57" spans="1:14" s="28" customFormat="1" ht="12.75" x14ac:dyDescent="0.2">
      <c r="A57" s="16">
        <v>44503</v>
      </c>
      <c r="B57" s="16">
        <v>44503</v>
      </c>
      <c r="C57" s="17" t="s">
        <v>13</v>
      </c>
      <c r="D57" s="18" t="s">
        <v>109</v>
      </c>
      <c r="E57" s="19" t="s">
        <v>110</v>
      </c>
      <c r="F57" s="20">
        <v>1.39</v>
      </c>
      <c r="G57" s="21">
        <v>110</v>
      </c>
      <c r="H57" s="22">
        <f t="shared" si="0"/>
        <v>152.89999999999998</v>
      </c>
      <c r="I57" s="20">
        <v>1.39</v>
      </c>
      <c r="J57" s="23">
        <v>108</v>
      </c>
      <c r="K57" s="22">
        <f t="shared" si="1"/>
        <v>150.11999999999998</v>
      </c>
      <c r="L57" s="25">
        <v>106</v>
      </c>
      <c r="M57" s="26">
        <v>1.39</v>
      </c>
      <c r="N57" s="27">
        <f t="shared" si="2"/>
        <v>147.34</v>
      </c>
    </row>
    <row r="58" spans="1:14" s="28" customFormat="1" ht="12.75" x14ac:dyDescent="0.2">
      <c r="A58" s="16">
        <v>43909</v>
      </c>
      <c r="B58" s="16">
        <v>43909</v>
      </c>
      <c r="C58" s="17" t="s">
        <v>16</v>
      </c>
      <c r="D58" s="18" t="s">
        <v>111</v>
      </c>
      <c r="E58" s="19" t="s">
        <v>112</v>
      </c>
      <c r="F58" s="20">
        <v>357.54</v>
      </c>
      <c r="G58" s="21">
        <v>0</v>
      </c>
      <c r="H58" s="22">
        <f t="shared" si="0"/>
        <v>0</v>
      </c>
      <c r="I58" s="20">
        <v>357.54</v>
      </c>
      <c r="J58" s="23">
        <v>0</v>
      </c>
      <c r="K58" s="22">
        <f t="shared" si="1"/>
        <v>0</v>
      </c>
      <c r="L58" s="25">
        <v>0</v>
      </c>
      <c r="M58" s="26">
        <v>357.54</v>
      </c>
      <c r="N58" s="27">
        <f t="shared" si="2"/>
        <v>0</v>
      </c>
    </row>
    <row r="59" spans="1:14" s="28" customFormat="1" ht="24" x14ac:dyDescent="0.2">
      <c r="A59" s="16">
        <v>45083</v>
      </c>
      <c r="B59" s="16">
        <v>45104</v>
      </c>
      <c r="C59" s="17" t="s">
        <v>16</v>
      </c>
      <c r="D59" s="18" t="s">
        <v>113</v>
      </c>
      <c r="E59" s="32" t="s">
        <v>114</v>
      </c>
      <c r="F59" s="20">
        <v>239.6875</v>
      </c>
      <c r="G59" s="21">
        <v>14</v>
      </c>
      <c r="H59" s="22">
        <f t="shared" si="0"/>
        <v>3355.625</v>
      </c>
      <c r="I59" s="20">
        <v>239.6875</v>
      </c>
      <c r="J59" s="23">
        <v>11</v>
      </c>
      <c r="K59" s="22">
        <f t="shared" si="1"/>
        <v>2636.5625</v>
      </c>
      <c r="L59" s="25">
        <v>10</v>
      </c>
      <c r="M59" s="26">
        <v>239.6875</v>
      </c>
      <c r="N59" s="27">
        <f t="shared" si="2"/>
        <v>2396.875</v>
      </c>
    </row>
    <row r="60" spans="1:14" s="28" customFormat="1" ht="12.75" x14ac:dyDescent="0.2">
      <c r="A60" s="16">
        <v>45181</v>
      </c>
      <c r="B60" s="16">
        <v>45198</v>
      </c>
      <c r="C60" s="17" t="s">
        <v>16</v>
      </c>
      <c r="D60" s="18" t="s">
        <v>115</v>
      </c>
      <c r="E60" s="19" t="s">
        <v>116</v>
      </c>
      <c r="F60" s="20">
        <v>1337.3333339999999</v>
      </c>
      <c r="G60" s="21">
        <v>2</v>
      </c>
      <c r="H60" s="22">
        <f t="shared" si="0"/>
        <v>2674.6666679999998</v>
      </c>
      <c r="I60" s="20">
        <v>1337.3333339999999</v>
      </c>
      <c r="J60" s="23">
        <v>2</v>
      </c>
      <c r="K60" s="22">
        <f t="shared" si="1"/>
        <v>2674.6666679999998</v>
      </c>
      <c r="L60" s="25">
        <v>2</v>
      </c>
      <c r="M60" s="26">
        <v>1363.5566670000001</v>
      </c>
      <c r="N60" s="27">
        <f t="shared" si="2"/>
        <v>2727.1133340000001</v>
      </c>
    </row>
    <row r="61" spans="1:14" s="28" customFormat="1" ht="12.75" x14ac:dyDescent="0.2">
      <c r="A61" s="16">
        <v>44487</v>
      </c>
      <c r="B61" s="16">
        <v>44487</v>
      </c>
      <c r="C61" s="17" t="s">
        <v>117</v>
      </c>
      <c r="D61" s="18" t="s">
        <v>118</v>
      </c>
      <c r="E61" s="19" t="s">
        <v>119</v>
      </c>
      <c r="F61" s="20">
        <v>1003</v>
      </c>
      <c r="G61" s="21">
        <v>2</v>
      </c>
      <c r="H61" s="22">
        <f t="shared" si="0"/>
        <v>2006</v>
      </c>
      <c r="I61" s="20">
        <v>1003</v>
      </c>
      <c r="J61" s="23">
        <v>2</v>
      </c>
      <c r="K61" s="22">
        <f t="shared" si="1"/>
        <v>2006</v>
      </c>
      <c r="L61" s="25">
        <v>2</v>
      </c>
      <c r="M61" s="26">
        <v>1003</v>
      </c>
      <c r="N61" s="27">
        <f t="shared" si="2"/>
        <v>2006</v>
      </c>
    </row>
    <row r="62" spans="1:14" s="28" customFormat="1" ht="12.75" x14ac:dyDescent="0.2">
      <c r="A62" s="16">
        <v>45083</v>
      </c>
      <c r="B62" s="16">
        <v>45103</v>
      </c>
      <c r="C62" s="17" t="s">
        <v>16</v>
      </c>
      <c r="D62" s="18" t="s">
        <v>120</v>
      </c>
      <c r="E62" s="19" t="s">
        <v>121</v>
      </c>
      <c r="F62" s="20">
        <v>2124</v>
      </c>
      <c r="G62" s="21">
        <v>6</v>
      </c>
      <c r="H62" s="22">
        <f t="shared" si="0"/>
        <v>12744</v>
      </c>
      <c r="I62" s="20">
        <v>2124</v>
      </c>
      <c r="J62" s="23">
        <v>6</v>
      </c>
      <c r="K62" s="22">
        <f t="shared" si="1"/>
        <v>12744</v>
      </c>
      <c r="L62" s="25">
        <v>6</v>
      </c>
      <c r="M62" s="26">
        <v>2124</v>
      </c>
      <c r="N62" s="27">
        <f t="shared" si="2"/>
        <v>12744</v>
      </c>
    </row>
    <row r="63" spans="1:14" s="28" customFormat="1" ht="12.75" x14ac:dyDescent="0.2">
      <c r="A63" s="16">
        <v>44543</v>
      </c>
      <c r="B63" s="16">
        <v>44543</v>
      </c>
      <c r="C63" s="17" t="s">
        <v>117</v>
      </c>
      <c r="D63" s="18" t="s">
        <v>122</v>
      </c>
      <c r="E63" s="19" t="s">
        <v>123</v>
      </c>
      <c r="F63" s="20">
        <v>159.30000000000001</v>
      </c>
      <c r="G63" s="21">
        <v>4</v>
      </c>
      <c r="H63" s="22">
        <f t="shared" si="0"/>
        <v>637.20000000000005</v>
      </c>
      <c r="I63" s="20">
        <v>159.30000000000001</v>
      </c>
      <c r="J63" s="23">
        <v>3</v>
      </c>
      <c r="K63" s="22">
        <f t="shared" si="1"/>
        <v>477.90000000000003</v>
      </c>
      <c r="L63" s="25">
        <v>3</v>
      </c>
      <c r="M63" s="26">
        <v>159.30000000000001</v>
      </c>
      <c r="N63" s="27">
        <f t="shared" si="2"/>
        <v>477.90000000000003</v>
      </c>
    </row>
    <row r="64" spans="1:14" s="28" customFormat="1" ht="12.75" x14ac:dyDescent="0.2">
      <c r="A64" s="16">
        <v>44755</v>
      </c>
      <c r="B64" s="16">
        <v>44755</v>
      </c>
      <c r="C64" s="17" t="s">
        <v>16</v>
      </c>
      <c r="D64" s="18" t="s">
        <v>124</v>
      </c>
      <c r="E64" s="19" t="s">
        <v>125</v>
      </c>
      <c r="F64" s="20">
        <v>141.6</v>
      </c>
      <c r="G64" s="21">
        <v>2</v>
      </c>
      <c r="H64" s="22">
        <f t="shared" si="0"/>
        <v>283.2</v>
      </c>
      <c r="I64" s="20">
        <v>141.6</v>
      </c>
      <c r="J64" s="23">
        <v>2</v>
      </c>
      <c r="K64" s="22">
        <f t="shared" si="1"/>
        <v>283.2</v>
      </c>
      <c r="L64" s="25">
        <v>2</v>
      </c>
      <c r="M64" s="26">
        <v>141.6</v>
      </c>
      <c r="N64" s="27">
        <f t="shared" si="2"/>
        <v>283.2</v>
      </c>
    </row>
    <row r="65" spans="1:14" s="28" customFormat="1" ht="12.75" x14ac:dyDescent="0.2">
      <c r="A65" s="16">
        <v>44902</v>
      </c>
      <c r="B65" s="16">
        <v>44902</v>
      </c>
      <c r="C65" s="17" t="s">
        <v>16</v>
      </c>
      <c r="D65" s="18" t="s">
        <v>126</v>
      </c>
      <c r="E65" s="19" t="s">
        <v>127</v>
      </c>
      <c r="F65" s="20">
        <v>295</v>
      </c>
      <c r="G65" s="21">
        <v>4</v>
      </c>
      <c r="H65" s="22">
        <f t="shared" si="0"/>
        <v>1180</v>
      </c>
      <c r="I65" s="20">
        <v>295</v>
      </c>
      <c r="J65" s="23">
        <v>4</v>
      </c>
      <c r="K65" s="22">
        <f t="shared" si="1"/>
        <v>1180</v>
      </c>
      <c r="L65" s="25">
        <v>4</v>
      </c>
      <c r="M65" s="26">
        <v>295</v>
      </c>
      <c r="N65" s="27">
        <f t="shared" si="2"/>
        <v>1180</v>
      </c>
    </row>
    <row r="66" spans="1:14" s="28" customFormat="1" ht="15.75" customHeight="1" x14ac:dyDescent="0.2">
      <c r="A66" s="16">
        <v>44902</v>
      </c>
      <c r="B66" s="16">
        <v>44902</v>
      </c>
      <c r="C66" s="17" t="s">
        <v>16</v>
      </c>
      <c r="D66" s="18" t="s">
        <v>128</v>
      </c>
      <c r="E66" s="19" t="s">
        <v>129</v>
      </c>
      <c r="F66" s="20">
        <v>826</v>
      </c>
      <c r="G66" s="21">
        <v>0</v>
      </c>
      <c r="H66" s="22">
        <f t="shared" si="0"/>
        <v>0</v>
      </c>
      <c r="I66" s="20">
        <v>826</v>
      </c>
      <c r="J66" s="23">
        <v>0</v>
      </c>
      <c r="K66" s="22">
        <f t="shared" si="1"/>
        <v>0</v>
      </c>
      <c r="L66" s="25">
        <v>0</v>
      </c>
      <c r="M66" s="26">
        <v>826</v>
      </c>
      <c r="N66" s="27">
        <f t="shared" si="2"/>
        <v>0</v>
      </c>
    </row>
    <row r="67" spans="1:14" s="28" customFormat="1" ht="12.75" x14ac:dyDescent="0.2">
      <c r="A67" s="16">
        <v>45181</v>
      </c>
      <c r="B67" s="16">
        <v>45198</v>
      </c>
      <c r="C67" s="17" t="s">
        <v>16</v>
      </c>
      <c r="D67" s="18" t="s">
        <v>130</v>
      </c>
      <c r="E67" s="19" t="s">
        <v>131</v>
      </c>
      <c r="F67" s="20">
        <v>28.227647000000001</v>
      </c>
      <c r="G67" s="21">
        <v>9</v>
      </c>
      <c r="H67" s="22">
        <f t="shared" si="0"/>
        <v>254.048823</v>
      </c>
      <c r="I67" s="20">
        <v>28.227647000000001</v>
      </c>
      <c r="J67" s="23">
        <v>3</v>
      </c>
      <c r="K67" s="22">
        <f t="shared" si="1"/>
        <v>84.682941</v>
      </c>
      <c r="L67" s="25">
        <v>8</v>
      </c>
      <c r="M67" s="26">
        <v>29.206154000000002</v>
      </c>
      <c r="N67" s="27">
        <f t="shared" si="2"/>
        <v>233.64923200000001</v>
      </c>
    </row>
    <row r="68" spans="1:14" s="28" customFormat="1" ht="12.75" x14ac:dyDescent="0.2">
      <c r="A68" s="16">
        <v>44755</v>
      </c>
      <c r="B68" s="16">
        <v>44755</v>
      </c>
      <c r="C68" s="17" t="s">
        <v>132</v>
      </c>
      <c r="D68" s="18" t="s">
        <v>133</v>
      </c>
      <c r="E68" s="19" t="s">
        <v>134</v>
      </c>
      <c r="F68" s="20">
        <v>374.94</v>
      </c>
      <c r="G68" s="21">
        <v>0</v>
      </c>
      <c r="H68" s="22">
        <f t="shared" si="0"/>
        <v>0</v>
      </c>
      <c r="I68" s="20">
        <v>374.94</v>
      </c>
      <c r="J68" s="23">
        <v>0</v>
      </c>
      <c r="K68" s="22">
        <f t="shared" si="1"/>
        <v>0</v>
      </c>
      <c r="L68" s="25">
        <v>0</v>
      </c>
      <c r="M68" s="26">
        <v>374.94</v>
      </c>
      <c r="N68" s="27">
        <f t="shared" si="2"/>
        <v>0</v>
      </c>
    </row>
    <row r="69" spans="1:14" s="28" customFormat="1" ht="12.75" x14ac:dyDescent="0.2">
      <c r="A69" s="16">
        <v>44903</v>
      </c>
      <c r="B69" s="16">
        <v>44903</v>
      </c>
      <c r="C69" s="17" t="s">
        <v>42</v>
      </c>
      <c r="D69" s="18" t="s">
        <v>135</v>
      </c>
      <c r="E69" s="19" t="s">
        <v>136</v>
      </c>
      <c r="F69" s="20">
        <v>8640</v>
      </c>
      <c r="G69" s="21">
        <v>0</v>
      </c>
      <c r="H69" s="22">
        <f t="shared" si="0"/>
        <v>0</v>
      </c>
      <c r="I69" s="20">
        <v>8640</v>
      </c>
      <c r="J69" s="23">
        <v>0</v>
      </c>
      <c r="K69" s="22">
        <f t="shared" si="1"/>
        <v>0</v>
      </c>
      <c r="L69" s="25">
        <v>0</v>
      </c>
      <c r="M69" s="26">
        <v>8640</v>
      </c>
      <c r="N69" s="27">
        <f t="shared" si="2"/>
        <v>0</v>
      </c>
    </row>
    <row r="70" spans="1:14" s="28" customFormat="1" ht="12.75" x14ac:dyDescent="0.2">
      <c r="A70" s="16">
        <v>44544</v>
      </c>
      <c r="B70" s="16">
        <v>44544</v>
      </c>
      <c r="C70" s="17" t="s">
        <v>137</v>
      </c>
      <c r="D70" s="18" t="s">
        <v>138</v>
      </c>
      <c r="E70" s="19" t="s">
        <v>139</v>
      </c>
      <c r="F70" s="20">
        <v>253.7</v>
      </c>
      <c r="G70" s="21">
        <v>0</v>
      </c>
      <c r="H70" s="22">
        <f t="shared" si="0"/>
        <v>0</v>
      </c>
      <c r="I70" s="20">
        <v>253.7</v>
      </c>
      <c r="J70" s="23">
        <v>0</v>
      </c>
      <c r="K70" s="22">
        <f t="shared" si="1"/>
        <v>0</v>
      </c>
      <c r="L70" s="25">
        <v>0</v>
      </c>
      <c r="M70" s="26">
        <v>253.7</v>
      </c>
      <c r="N70" s="27">
        <f t="shared" si="2"/>
        <v>0</v>
      </c>
    </row>
    <row r="71" spans="1:14" s="28" customFormat="1" ht="12.75" x14ac:dyDescent="0.2">
      <c r="A71" s="16">
        <v>44755</v>
      </c>
      <c r="B71" s="16">
        <v>44755</v>
      </c>
      <c r="C71" s="17" t="s">
        <v>137</v>
      </c>
      <c r="D71" s="18" t="s">
        <v>140</v>
      </c>
      <c r="E71" s="19" t="s">
        <v>141</v>
      </c>
      <c r="F71" s="20">
        <v>408.254444444</v>
      </c>
      <c r="G71" s="21">
        <v>9</v>
      </c>
      <c r="H71" s="22">
        <f t="shared" si="0"/>
        <v>3674.289999996</v>
      </c>
      <c r="I71" s="20">
        <v>408.254444444</v>
      </c>
      <c r="J71" s="23">
        <v>9</v>
      </c>
      <c r="K71" s="22">
        <f t="shared" si="1"/>
        <v>3674.289999996</v>
      </c>
      <c r="L71" s="25">
        <v>9</v>
      </c>
      <c r="M71" s="26">
        <v>408.254444444</v>
      </c>
      <c r="N71" s="27">
        <f t="shared" si="2"/>
        <v>3674.289999996</v>
      </c>
    </row>
    <row r="72" spans="1:14" s="28" customFormat="1" ht="12.75" x14ac:dyDescent="0.2">
      <c r="A72" s="16">
        <v>44839</v>
      </c>
      <c r="B72" s="16">
        <v>44839</v>
      </c>
      <c r="C72" s="33" t="s">
        <v>117</v>
      </c>
      <c r="D72" s="18" t="s">
        <v>142</v>
      </c>
      <c r="E72" s="19" t="s">
        <v>143</v>
      </c>
      <c r="F72" s="20">
        <v>401.2</v>
      </c>
      <c r="G72" s="21">
        <v>0</v>
      </c>
      <c r="H72" s="22">
        <f t="shared" si="0"/>
        <v>0</v>
      </c>
      <c r="I72" s="20">
        <v>401.2</v>
      </c>
      <c r="J72" s="23">
        <v>0</v>
      </c>
      <c r="K72" s="22">
        <f t="shared" si="1"/>
        <v>0</v>
      </c>
      <c r="L72" s="25">
        <v>0</v>
      </c>
      <c r="M72" s="26">
        <v>401.2</v>
      </c>
      <c r="N72" s="27">
        <f t="shared" si="2"/>
        <v>0</v>
      </c>
    </row>
    <row r="73" spans="1:14" s="28" customFormat="1" ht="12.75" x14ac:dyDescent="0.2">
      <c r="A73" s="16">
        <v>44839</v>
      </c>
      <c r="B73" s="16">
        <v>44839</v>
      </c>
      <c r="C73" s="33" t="s">
        <v>117</v>
      </c>
      <c r="D73" s="18" t="s">
        <v>144</v>
      </c>
      <c r="E73" s="34" t="s">
        <v>145</v>
      </c>
      <c r="F73" s="20">
        <v>123.36363636</v>
      </c>
      <c r="G73" s="21">
        <v>0</v>
      </c>
      <c r="H73" s="22">
        <f t="shared" si="0"/>
        <v>0</v>
      </c>
      <c r="I73" s="20">
        <v>123.36363636</v>
      </c>
      <c r="J73" s="23">
        <v>0</v>
      </c>
      <c r="K73" s="22">
        <f t="shared" si="1"/>
        <v>0</v>
      </c>
      <c r="L73" s="25">
        <v>0</v>
      </c>
      <c r="M73" s="26">
        <v>123.36363636</v>
      </c>
      <c r="N73" s="27">
        <f t="shared" si="2"/>
        <v>0</v>
      </c>
    </row>
    <row r="74" spans="1:14" s="28" customFormat="1" ht="12.75" x14ac:dyDescent="0.2">
      <c r="A74" s="16">
        <v>44123</v>
      </c>
      <c r="B74" s="16">
        <v>44123</v>
      </c>
      <c r="C74" s="17" t="s">
        <v>16</v>
      </c>
      <c r="D74" s="18" t="s">
        <v>146</v>
      </c>
      <c r="E74" s="19" t="s">
        <v>147</v>
      </c>
      <c r="F74" s="20">
        <v>816.56</v>
      </c>
      <c r="G74" s="21">
        <v>3</v>
      </c>
      <c r="H74" s="22">
        <f t="shared" si="0"/>
        <v>2449.6799999999998</v>
      </c>
      <c r="I74" s="20">
        <v>816.56</v>
      </c>
      <c r="J74" s="23">
        <v>0</v>
      </c>
      <c r="K74" s="22">
        <f t="shared" si="1"/>
        <v>0</v>
      </c>
      <c r="L74" s="25">
        <v>0</v>
      </c>
      <c r="M74" s="26">
        <v>816.56</v>
      </c>
      <c r="N74" s="27">
        <f t="shared" si="2"/>
        <v>0</v>
      </c>
    </row>
    <row r="75" spans="1:14" s="28" customFormat="1" ht="12.75" x14ac:dyDescent="0.2">
      <c r="A75" s="16">
        <v>43746</v>
      </c>
      <c r="B75" s="16">
        <v>43746</v>
      </c>
      <c r="C75" s="17" t="s">
        <v>148</v>
      </c>
      <c r="D75" s="18" t="s">
        <v>149</v>
      </c>
      <c r="E75" s="19" t="s">
        <v>150</v>
      </c>
      <c r="F75" s="31">
        <v>147.5</v>
      </c>
      <c r="G75" s="21">
        <v>0</v>
      </c>
      <c r="H75" s="22">
        <f t="shared" si="0"/>
        <v>0</v>
      </c>
      <c r="I75" s="31">
        <v>147.5</v>
      </c>
      <c r="J75" s="23">
        <v>0</v>
      </c>
      <c r="K75" s="22">
        <f t="shared" si="1"/>
        <v>0</v>
      </c>
      <c r="L75" s="25">
        <v>0</v>
      </c>
      <c r="M75" s="26">
        <v>147.5</v>
      </c>
      <c r="N75" s="27">
        <f t="shared" si="2"/>
        <v>0</v>
      </c>
    </row>
    <row r="76" spans="1:14" s="28" customFormat="1" ht="12.75" x14ac:dyDescent="0.2">
      <c r="A76" s="16">
        <v>44503</v>
      </c>
      <c r="B76" s="16">
        <v>44503</v>
      </c>
      <c r="C76" s="17" t="s">
        <v>13</v>
      </c>
      <c r="D76" s="18" t="s">
        <v>151</v>
      </c>
      <c r="E76" s="19" t="s">
        <v>152</v>
      </c>
      <c r="F76" s="20">
        <v>6.83</v>
      </c>
      <c r="G76" s="21">
        <v>43</v>
      </c>
      <c r="H76" s="22">
        <f t="shared" si="0"/>
        <v>293.69</v>
      </c>
      <c r="I76" s="20">
        <v>6.83</v>
      </c>
      <c r="J76" s="23">
        <v>41</v>
      </c>
      <c r="K76" s="22">
        <f t="shared" si="1"/>
        <v>280.03000000000003</v>
      </c>
      <c r="L76" s="25">
        <v>41</v>
      </c>
      <c r="M76" s="26">
        <v>6.83</v>
      </c>
      <c r="N76" s="27">
        <f t="shared" si="2"/>
        <v>280.03000000000003</v>
      </c>
    </row>
    <row r="77" spans="1:14" s="28" customFormat="1" ht="12.75" x14ac:dyDescent="0.2">
      <c r="A77" s="16">
        <v>44547</v>
      </c>
      <c r="B77" s="16">
        <v>44547</v>
      </c>
      <c r="C77" s="17" t="s">
        <v>153</v>
      </c>
      <c r="D77" s="18" t="s">
        <v>154</v>
      </c>
      <c r="E77" s="19" t="s">
        <v>155</v>
      </c>
      <c r="F77" s="20">
        <v>1000</v>
      </c>
      <c r="G77" s="21">
        <v>0</v>
      </c>
      <c r="H77" s="22">
        <f t="shared" ref="H77:H140" si="3">F77*G77</f>
        <v>0</v>
      </c>
      <c r="I77" s="20">
        <v>1000</v>
      </c>
      <c r="J77" s="23">
        <v>0</v>
      </c>
      <c r="K77" s="22">
        <f t="shared" si="1"/>
        <v>0</v>
      </c>
      <c r="L77" s="25">
        <v>0</v>
      </c>
      <c r="M77" s="26">
        <v>1000</v>
      </c>
      <c r="N77" s="27">
        <f t="shared" si="2"/>
        <v>0</v>
      </c>
    </row>
    <row r="78" spans="1:14" s="28" customFormat="1" ht="12.75" x14ac:dyDescent="0.2">
      <c r="A78" s="16">
        <v>43895</v>
      </c>
      <c r="B78" s="16">
        <v>43895</v>
      </c>
      <c r="C78" s="17" t="s">
        <v>39</v>
      </c>
      <c r="D78" s="18" t="s">
        <v>156</v>
      </c>
      <c r="E78" s="19" t="s">
        <v>157</v>
      </c>
      <c r="F78" s="20">
        <v>41.3</v>
      </c>
      <c r="G78" s="21">
        <v>17</v>
      </c>
      <c r="H78" s="22">
        <f t="shared" si="3"/>
        <v>702.09999999999991</v>
      </c>
      <c r="I78" s="20">
        <v>41.3</v>
      </c>
      <c r="J78" s="23">
        <v>17</v>
      </c>
      <c r="K78" s="22">
        <f t="shared" ref="K78:K141" si="4">I78*J78</f>
        <v>702.09999999999991</v>
      </c>
      <c r="L78" s="25">
        <v>17</v>
      </c>
      <c r="M78" s="26">
        <v>41.3</v>
      </c>
      <c r="N78" s="27">
        <f t="shared" ref="N78:N141" si="5">+L78*M78</f>
        <v>702.09999999999991</v>
      </c>
    </row>
    <row r="79" spans="1:14" s="28" customFormat="1" ht="12.75" x14ac:dyDescent="0.2">
      <c r="A79" s="16">
        <v>44998</v>
      </c>
      <c r="B79" s="16">
        <v>45012</v>
      </c>
      <c r="C79" s="17" t="s">
        <v>39</v>
      </c>
      <c r="D79" s="18" t="s">
        <v>158</v>
      </c>
      <c r="E79" s="19" t="s">
        <v>159</v>
      </c>
      <c r="F79" s="20">
        <v>213.54599999999999</v>
      </c>
      <c r="G79" s="21">
        <v>5</v>
      </c>
      <c r="H79" s="22">
        <f t="shared" si="3"/>
        <v>1067.73</v>
      </c>
      <c r="I79" s="20">
        <v>213.54599999999999</v>
      </c>
      <c r="J79" s="23">
        <v>2</v>
      </c>
      <c r="K79" s="22">
        <f t="shared" si="4"/>
        <v>427.09199999999998</v>
      </c>
      <c r="L79" s="25">
        <v>2</v>
      </c>
      <c r="M79" s="26">
        <v>213.54599999999999</v>
      </c>
      <c r="N79" s="27">
        <f t="shared" si="5"/>
        <v>427.09199999999998</v>
      </c>
    </row>
    <row r="80" spans="1:14" s="28" customFormat="1" ht="12.75" x14ac:dyDescent="0.2">
      <c r="A80" s="16">
        <v>44902</v>
      </c>
      <c r="B80" s="16">
        <v>44902</v>
      </c>
      <c r="C80" s="17" t="s">
        <v>16</v>
      </c>
      <c r="D80" s="18" t="s">
        <v>160</v>
      </c>
      <c r="E80" s="19" t="s">
        <v>161</v>
      </c>
      <c r="F80" s="20">
        <v>74</v>
      </c>
      <c r="G80" s="21">
        <v>4</v>
      </c>
      <c r="H80" s="22">
        <f t="shared" si="3"/>
        <v>296</v>
      </c>
      <c r="I80" s="20">
        <v>74</v>
      </c>
      <c r="J80" s="23">
        <v>4</v>
      </c>
      <c r="K80" s="22">
        <f t="shared" si="4"/>
        <v>296</v>
      </c>
      <c r="L80" s="25">
        <v>4</v>
      </c>
      <c r="M80" s="26">
        <v>74</v>
      </c>
      <c r="N80" s="27">
        <f t="shared" si="5"/>
        <v>296</v>
      </c>
    </row>
    <row r="81" spans="1:14" s="28" customFormat="1" ht="12.75" x14ac:dyDescent="0.2">
      <c r="A81" s="16">
        <v>44904</v>
      </c>
      <c r="B81" s="16">
        <v>44904</v>
      </c>
      <c r="C81" s="17" t="s">
        <v>162</v>
      </c>
      <c r="D81" s="18" t="s">
        <v>163</v>
      </c>
      <c r="E81" s="19" t="s">
        <v>164</v>
      </c>
      <c r="F81" s="20">
        <v>450.73349200000001</v>
      </c>
      <c r="G81" s="21">
        <v>47</v>
      </c>
      <c r="H81" s="22">
        <f t="shared" si="3"/>
        <v>21184.474124</v>
      </c>
      <c r="I81" s="20">
        <v>450.73349200000001</v>
      </c>
      <c r="J81" s="23">
        <v>47</v>
      </c>
      <c r="K81" s="22">
        <f t="shared" si="4"/>
        <v>21184.474124</v>
      </c>
      <c r="L81" s="25">
        <v>47</v>
      </c>
      <c r="M81" s="26">
        <v>450.73349200000001</v>
      </c>
      <c r="N81" s="27">
        <f t="shared" si="5"/>
        <v>21184.474124</v>
      </c>
    </row>
    <row r="82" spans="1:14" s="28" customFormat="1" ht="15" customHeight="1" x14ac:dyDescent="0.2">
      <c r="A82" s="16">
        <v>45083</v>
      </c>
      <c r="B82" s="16">
        <v>45104</v>
      </c>
      <c r="C82" s="17" t="s">
        <v>16</v>
      </c>
      <c r="D82" s="18" t="s">
        <v>165</v>
      </c>
      <c r="E82" s="19" t="s">
        <v>166</v>
      </c>
      <c r="F82" s="20">
        <v>165.2</v>
      </c>
      <c r="G82" s="21">
        <v>15</v>
      </c>
      <c r="H82" s="22">
        <f t="shared" si="3"/>
        <v>2478</v>
      </c>
      <c r="I82" s="20">
        <v>165.2</v>
      </c>
      <c r="J82" s="23">
        <v>9</v>
      </c>
      <c r="K82" s="22">
        <f t="shared" si="4"/>
        <v>1486.8</v>
      </c>
      <c r="L82" s="25">
        <v>2</v>
      </c>
      <c r="M82" s="26">
        <v>165.2</v>
      </c>
      <c r="N82" s="27">
        <f t="shared" si="5"/>
        <v>330.4</v>
      </c>
    </row>
    <row r="83" spans="1:14" s="28" customFormat="1" ht="12.75" x14ac:dyDescent="0.2">
      <c r="A83" s="16">
        <v>45083</v>
      </c>
      <c r="B83" s="16">
        <v>45104</v>
      </c>
      <c r="C83" s="17" t="s">
        <v>16</v>
      </c>
      <c r="D83" s="18" t="s">
        <v>167</v>
      </c>
      <c r="E83" s="19" t="s">
        <v>168</v>
      </c>
      <c r="F83" s="20">
        <v>165.2</v>
      </c>
      <c r="G83" s="21">
        <v>9</v>
      </c>
      <c r="H83" s="22">
        <f t="shared" si="3"/>
        <v>1486.8</v>
      </c>
      <c r="I83" s="20">
        <v>165.2</v>
      </c>
      <c r="J83" s="23">
        <v>8</v>
      </c>
      <c r="K83" s="22">
        <f t="shared" si="4"/>
        <v>1321.6</v>
      </c>
      <c r="L83" s="25">
        <v>6</v>
      </c>
      <c r="M83" s="26">
        <v>165.2</v>
      </c>
      <c r="N83" s="27">
        <f t="shared" si="5"/>
        <v>991.19999999999993</v>
      </c>
    </row>
    <row r="84" spans="1:14" s="28" customFormat="1" ht="12.75" x14ac:dyDescent="0.2">
      <c r="A84" s="16">
        <v>44477</v>
      </c>
      <c r="B84" s="16">
        <v>44477</v>
      </c>
      <c r="C84" s="17" t="s">
        <v>42</v>
      </c>
      <c r="D84" s="18" t="s">
        <v>169</v>
      </c>
      <c r="E84" s="19" t="s">
        <v>170</v>
      </c>
      <c r="F84" s="20">
        <v>944</v>
      </c>
      <c r="G84" s="21">
        <v>1</v>
      </c>
      <c r="H84" s="22">
        <f t="shared" si="3"/>
        <v>944</v>
      </c>
      <c r="I84" s="20">
        <v>944</v>
      </c>
      <c r="J84" s="23">
        <v>1</v>
      </c>
      <c r="K84" s="22">
        <f t="shared" si="4"/>
        <v>944</v>
      </c>
      <c r="L84" s="25">
        <v>1</v>
      </c>
      <c r="M84" s="26">
        <v>944</v>
      </c>
      <c r="N84" s="27">
        <f t="shared" si="5"/>
        <v>944</v>
      </c>
    </row>
    <row r="85" spans="1:14" s="28" customFormat="1" ht="12.75" x14ac:dyDescent="0.2">
      <c r="A85" s="16">
        <v>44690</v>
      </c>
      <c r="B85" s="16">
        <v>44690</v>
      </c>
      <c r="C85" s="17" t="s">
        <v>42</v>
      </c>
      <c r="D85" s="18" t="s">
        <v>171</v>
      </c>
      <c r="E85" s="19" t="s">
        <v>172</v>
      </c>
      <c r="F85" s="20">
        <v>220.95500000000001</v>
      </c>
      <c r="G85" s="21">
        <v>12</v>
      </c>
      <c r="H85" s="22">
        <f t="shared" si="3"/>
        <v>2651.46</v>
      </c>
      <c r="I85" s="20">
        <v>220.95500000000001</v>
      </c>
      <c r="J85" s="23">
        <v>12</v>
      </c>
      <c r="K85" s="22">
        <f t="shared" si="4"/>
        <v>2651.46</v>
      </c>
      <c r="L85" s="25">
        <v>12</v>
      </c>
      <c r="M85" s="26">
        <v>220.95500000000001</v>
      </c>
      <c r="N85" s="27">
        <f t="shared" si="5"/>
        <v>2651.46</v>
      </c>
    </row>
    <row r="86" spans="1:14" s="28" customFormat="1" ht="12.75" x14ac:dyDescent="0.2">
      <c r="A86" s="16">
        <v>44273</v>
      </c>
      <c r="B86" s="16">
        <v>44273</v>
      </c>
      <c r="C86" s="17" t="s">
        <v>42</v>
      </c>
      <c r="D86" s="18" t="s">
        <v>173</v>
      </c>
      <c r="E86" s="19" t="s">
        <v>174</v>
      </c>
      <c r="F86" s="20">
        <v>627.76</v>
      </c>
      <c r="G86" s="35">
        <v>0</v>
      </c>
      <c r="H86" s="22">
        <f t="shared" si="3"/>
        <v>0</v>
      </c>
      <c r="I86" s="20">
        <v>627.76</v>
      </c>
      <c r="J86" s="36">
        <v>0</v>
      </c>
      <c r="K86" s="22">
        <f t="shared" si="4"/>
        <v>0</v>
      </c>
      <c r="L86" s="25">
        <v>0</v>
      </c>
      <c r="M86" s="26">
        <v>627.76</v>
      </c>
      <c r="N86" s="27">
        <f t="shared" si="5"/>
        <v>0</v>
      </c>
    </row>
    <row r="87" spans="1:14" s="28" customFormat="1" ht="12.75" x14ac:dyDescent="0.2">
      <c r="A87" s="16">
        <v>44839</v>
      </c>
      <c r="B87" s="16">
        <v>44839</v>
      </c>
      <c r="C87" s="17" t="s">
        <v>39</v>
      </c>
      <c r="D87" s="18" t="s">
        <v>175</v>
      </c>
      <c r="E87" s="19" t="s">
        <v>176</v>
      </c>
      <c r="F87" s="20">
        <v>7.375</v>
      </c>
      <c r="G87" s="21">
        <v>72</v>
      </c>
      <c r="H87" s="22">
        <f t="shared" si="3"/>
        <v>531</v>
      </c>
      <c r="I87" s="20">
        <v>7.375</v>
      </c>
      <c r="J87" s="23">
        <v>72</v>
      </c>
      <c r="K87" s="22">
        <f t="shared" si="4"/>
        <v>531</v>
      </c>
      <c r="L87" s="25">
        <v>72</v>
      </c>
      <c r="M87" s="26">
        <v>7.375</v>
      </c>
      <c r="N87" s="27">
        <f t="shared" si="5"/>
        <v>531</v>
      </c>
    </row>
    <row r="88" spans="1:14" s="28" customFormat="1" ht="12.75" x14ac:dyDescent="0.2">
      <c r="A88" s="16">
        <v>44477</v>
      </c>
      <c r="B88" s="16">
        <v>44477</v>
      </c>
      <c r="C88" s="17" t="s">
        <v>39</v>
      </c>
      <c r="D88" s="18" t="s">
        <v>177</v>
      </c>
      <c r="E88" s="19" t="s">
        <v>178</v>
      </c>
      <c r="F88" s="20">
        <v>5.17</v>
      </c>
      <c r="G88" s="21">
        <v>0</v>
      </c>
      <c r="H88" s="22">
        <f t="shared" si="3"/>
        <v>0</v>
      </c>
      <c r="I88" s="20">
        <v>5.17</v>
      </c>
      <c r="J88" s="23">
        <v>0</v>
      </c>
      <c r="K88" s="22">
        <f t="shared" si="4"/>
        <v>0</v>
      </c>
      <c r="L88" s="25">
        <v>0</v>
      </c>
      <c r="M88" s="26">
        <v>5.17</v>
      </c>
      <c r="N88" s="27">
        <f t="shared" si="5"/>
        <v>0</v>
      </c>
    </row>
    <row r="89" spans="1:14" s="28" customFormat="1" ht="12.75" x14ac:dyDescent="0.2">
      <c r="A89" s="16">
        <v>44839</v>
      </c>
      <c r="B89" s="16">
        <v>44839</v>
      </c>
      <c r="C89" s="17" t="s">
        <v>39</v>
      </c>
      <c r="D89" s="18" t="s">
        <v>179</v>
      </c>
      <c r="E89" s="19" t="s">
        <v>180</v>
      </c>
      <c r="F89" s="20">
        <v>6.9773110000000003</v>
      </c>
      <c r="G89" s="21">
        <v>228</v>
      </c>
      <c r="H89" s="22">
        <f t="shared" si="3"/>
        <v>1590.826908</v>
      </c>
      <c r="I89" s="20">
        <v>6.9773110000000003</v>
      </c>
      <c r="J89" s="23">
        <v>228</v>
      </c>
      <c r="K89" s="22">
        <f t="shared" si="4"/>
        <v>1590.826908</v>
      </c>
      <c r="L89" s="25">
        <v>227</v>
      </c>
      <c r="M89" s="26">
        <v>6.9773110000000003</v>
      </c>
      <c r="N89" s="27">
        <f t="shared" si="5"/>
        <v>1583.8495970000001</v>
      </c>
    </row>
    <row r="90" spans="1:14" s="28" customFormat="1" ht="12.75" x14ac:dyDescent="0.2">
      <c r="A90" s="16">
        <v>44544</v>
      </c>
      <c r="B90" s="16">
        <v>44544</v>
      </c>
      <c r="C90" s="17" t="s">
        <v>39</v>
      </c>
      <c r="D90" s="18" t="s">
        <v>181</v>
      </c>
      <c r="E90" s="19" t="s">
        <v>182</v>
      </c>
      <c r="F90" s="20">
        <v>5.87</v>
      </c>
      <c r="G90" s="21">
        <v>92</v>
      </c>
      <c r="H90" s="22">
        <f t="shared" si="3"/>
        <v>540.04</v>
      </c>
      <c r="I90" s="20">
        <v>5.87</v>
      </c>
      <c r="J90" s="23">
        <v>88</v>
      </c>
      <c r="K90" s="22">
        <f t="shared" si="4"/>
        <v>516.56000000000006</v>
      </c>
      <c r="L90" s="25">
        <v>87</v>
      </c>
      <c r="M90" s="26">
        <v>5.87</v>
      </c>
      <c r="N90" s="27">
        <f t="shared" si="5"/>
        <v>510.69</v>
      </c>
    </row>
    <row r="91" spans="1:14" s="28" customFormat="1" ht="12.75" x14ac:dyDescent="0.2">
      <c r="A91" s="16">
        <v>44544</v>
      </c>
      <c r="B91" s="16">
        <v>44544</v>
      </c>
      <c r="C91" s="17" t="s">
        <v>39</v>
      </c>
      <c r="D91" s="18" t="s">
        <v>183</v>
      </c>
      <c r="E91" s="19" t="s">
        <v>184</v>
      </c>
      <c r="F91" s="20">
        <v>3.58</v>
      </c>
      <c r="G91" s="21">
        <v>79</v>
      </c>
      <c r="H91" s="22">
        <f t="shared" si="3"/>
        <v>282.82</v>
      </c>
      <c r="I91" s="20">
        <v>3.58</v>
      </c>
      <c r="J91" s="23">
        <v>77</v>
      </c>
      <c r="K91" s="22">
        <f t="shared" si="4"/>
        <v>275.66000000000003</v>
      </c>
      <c r="L91" s="25">
        <v>61</v>
      </c>
      <c r="M91" s="26">
        <v>3.58</v>
      </c>
      <c r="N91" s="27">
        <f t="shared" si="5"/>
        <v>218.38</v>
      </c>
    </row>
    <row r="92" spans="1:14" s="28" customFormat="1" ht="12.75" x14ac:dyDescent="0.2">
      <c r="A92" s="16">
        <v>44755</v>
      </c>
      <c r="B92" s="16">
        <v>44755</v>
      </c>
      <c r="C92" s="17" t="s">
        <v>162</v>
      </c>
      <c r="D92" s="18" t="s">
        <v>185</v>
      </c>
      <c r="E92" s="19" t="s">
        <v>186</v>
      </c>
      <c r="F92" s="20">
        <v>21.24</v>
      </c>
      <c r="G92" s="21">
        <v>0</v>
      </c>
      <c r="H92" s="22">
        <f t="shared" si="3"/>
        <v>0</v>
      </c>
      <c r="I92" s="20">
        <v>21.24</v>
      </c>
      <c r="J92" s="23">
        <v>0</v>
      </c>
      <c r="K92" s="22">
        <f t="shared" si="4"/>
        <v>0</v>
      </c>
      <c r="L92" s="25">
        <v>0</v>
      </c>
      <c r="M92" s="26">
        <v>21.24</v>
      </c>
      <c r="N92" s="27">
        <f t="shared" si="5"/>
        <v>0</v>
      </c>
    </row>
    <row r="93" spans="1:14" s="28" customFormat="1" ht="12.75" x14ac:dyDescent="0.2">
      <c r="A93" s="16">
        <v>44477</v>
      </c>
      <c r="B93" s="16">
        <v>44477</v>
      </c>
      <c r="C93" s="17" t="s">
        <v>137</v>
      </c>
      <c r="D93" s="18" t="s">
        <v>187</v>
      </c>
      <c r="E93" s="19" t="s">
        <v>188</v>
      </c>
      <c r="F93" s="20">
        <v>265</v>
      </c>
      <c r="G93" s="21">
        <v>0</v>
      </c>
      <c r="H93" s="22">
        <f t="shared" si="3"/>
        <v>0</v>
      </c>
      <c r="I93" s="20">
        <v>265</v>
      </c>
      <c r="J93" s="23">
        <v>0</v>
      </c>
      <c r="K93" s="22">
        <f t="shared" si="4"/>
        <v>0</v>
      </c>
      <c r="L93" s="25">
        <v>0</v>
      </c>
      <c r="M93" s="26">
        <v>265</v>
      </c>
      <c r="N93" s="27">
        <f t="shared" si="5"/>
        <v>0</v>
      </c>
    </row>
    <row r="94" spans="1:14" s="28" customFormat="1" ht="12.75" x14ac:dyDescent="0.2">
      <c r="A94" s="16">
        <v>44123</v>
      </c>
      <c r="B94" s="16">
        <v>44123</v>
      </c>
      <c r="C94" s="17" t="s">
        <v>16</v>
      </c>
      <c r="D94" s="18" t="s">
        <v>189</v>
      </c>
      <c r="E94" s="19" t="s">
        <v>190</v>
      </c>
      <c r="F94" s="20">
        <v>542.79999999999995</v>
      </c>
      <c r="G94" s="21">
        <v>1</v>
      </c>
      <c r="H94" s="22">
        <f t="shared" si="3"/>
        <v>542.79999999999995</v>
      </c>
      <c r="I94" s="20">
        <v>542.79999999999995</v>
      </c>
      <c r="J94" s="23">
        <v>1</v>
      </c>
      <c r="K94" s="22">
        <f t="shared" si="4"/>
        <v>542.79999999999995</v>
      </c>
      <c r="L94" s="25">
        <v>1</v>
      </c>
      <c r="M94" s="26">
        <v>542.79999999999995</v>
      </c>
      <c r="N94" s="27">
        <f t="shared" si="5"/>
        <v>542.79999999999995</v>
      </c>
    </row>
    <row r="95" spans="1:14" s="28" customFormat="1" ht="12.75" x14ac:dyDescent="0.2">
      <c r="A95" s="16">
        <v>43895</v>
      </c>
      <c r="B95" s="16">
        <v>43895</v>
      </c>
      <c r="C95" s="17" t="s">
        <v>39</v>
      </c>
      <c r="D95" s="18" t="s">
        <v>191</v>
      </c>
      <c r="E95" s="19" t="s">
        <v>192</v>
      </c>
      <c r="F95" s="29">
        <v>11.8</v>
      </c>
      <c r="G95" s="21">
        <v>21</v>
      </c>
      <c r="H95" s="22">
        <f t="shared" si="3"/>
        <v>247.8</v>
      </c>
      <c r="I95" s="29">
        <v>11.8</v>
      </c>
      <c r="J95" s="23">
        <v>21</v>
      </c>
      <c r="K95" s="22">
        <f t="shared" si="4"/>
        <v>247.8</v>
      </c>
      <c r="L95" s="25">
        <v>21</v>
      </c>
      <c r="M95" s="26">
        <v>11.8</v>
      </c>
      <c r="N95" s="27">
        <f t="shared" si="5"/>
        <v>247.8</v>
      </c>
    </row>
    <row r="96" spans="1:14" s="28" customFormat="1" ht="12.75" x14ac:dyDescent="0.2">
      <c r="A96" s="16">
        <v>44839</v>
      </c>
      <c r="B96" s="16">
        <v>44839</v>
      </c>
      <c r="C96" s="17" t="s">
        <v>39</v>
      </c>
      <c r="D96" s="18" t="s">
        <v>193</v>
      </c>
      <c r="E96" s="19" t="s">
        <v>194</v>
      </c>
      <c r="F96" s="29">
        <v>21.24</v>
      </c>
      <c r="G96" s="21">
        <v>0</v>
      </c>
      <c r="H96" s="22">
        <f t="shared" si="3"/>
        <v>0</v>
      </c>
      <c r="I96" s="29">
        <v>21.24</v>
      </c>
      <c r="J96" s="23">
        <v>0</v>
      </c>
      <c r="K96" s="22">
        <f t="shared" si="4"/>
        <v>0</v>
      </c>
      <c r="L96" s="25">
        <v>0</v>
      </c>
      <c r="M96" s="26">
        <v>21.24</v>
      </c>
      <c r="N96" s="27">
        <f t="shared" si="5"/>
        <v>0</v>
      </c>
    </row>
    <row r="97" spans="1:14" s="28" customFormat="1" ht="12.75" x14ac:dyDescent="0.2">
      <c r="A97" s="16">
        <v>44755</v>
      </c>
      <c r="B97" s="16">
        <v>44755</v>
      </c>
      <c r="C97" s="17" t="s">
        <v>39</v>
      </c>
      <c r="D97" s="18" t="s">
        <v>195</v>
      </c>
      <c r="E97" s="19" t="s">
        <v>196</v>
      </c>
      <c r="F97" s="20">
        <v>88.5</v>
      </c>
      <c r="G97" s="21">
        <v>17</v>
      </c>
      <c r="H97" s="22">
        <f t="shared" si="3"/>
        <v>1504.5</v>
      </c>
      <c r="I97" s="20">
        <v>88.5</v>
      </c>
      <c r="J97" s="23">
        <v>17</v>
      </c>
      <c r="K97" s="22">
        <f t="shared" si="4"/>
        <v>1504.5</v>
      </c>
      <c r="L97" s="25">
        <v>17</v>
      </c>
      <c r="M97" s="26">
        <v>88.5</v>
      </c>
      <c r="N97" s="27">
        <f t="shared" si="5"/>
        <v>1504.5</v>
      </c>
    </row>
    <row r="98" spans="1:14" s="28" customFormat="1" ht="12.75" x14ac:dyDescent="0.2">
      <c r="A98" s="16">
        <v>44998</v>
      </c>
      <c r="B98" s="16">
        <v>45012</v>
      </c>
      <c r="C98" s="17" t="s">
        <v>162</v>
      </c>
      <c r="D98" s="18" t="s">
        <v>197</v>
      </c>
      <c r="E98" s="19" t="s">
        <v>198</v>
      </c>
      <c r="F98" s="20">
        <v>33.04</v>
      </c>
      <c r="G98" s="21">
        <v>6</v>
      </c>
      <c r="H98" s="22">
        <f t="shared" si="3"/>
        <v>198.24</v>
      </c>
      <c r="I98" s="20">
        <v>33.04</v>
      </c>
      <c r="J98" s="23">
        <v>6</v>
      </c>
      <c r="K98" s="22">
        <f t="shared" si="4"/>
        <v>198.24</v>
      </c>
      <c r="L98" s="25">
        <v>3</v>
      </c>
      <c r="M98" s="26">
        <v>33.04</v>
      </c>
      <c r="N98" s="27">
        <f t="shared" si="5"/>
        <v>99.12</v>
      </c>
    </row>
    <row r="99" spans="1:14" s="28" customFormat="1" ht="12.75" x14ac:dyDescent="0.2">
      <c r="A99" s="16">
        <v>45174</v>
      </c>
      <c r="B99" s="16">
        <v>45196</v>
      </c>
      <c r="C99" s="17" t="s">
        <v>13</v>
      </c>
      <c r="D99" s="18" t="s">
        <v>199</v>
      </c>
      <c r="E99" s="19" t="s">
        <v>200</v>
      </c>
      <c r="F99" s="20">
        <v>2.6</v>
      </c>
      <c r="G99" s="21">
        <v>0</v>
      </c>
      <c r="H99" s="22">
        <f t="shared" si="3"/>
        <v>0</v>
      </c>
      <c r="I99" s="20">
        <v>2.6</v>
      </c>
      <c r="J99" s="23">
        <v>0</v>
      </c>
      <c r="K99" s="22">
        <f t="shared" si="4"/>
        <v>0</v>
      </c>
      <c r="L99" s="25">
        <v>177</v>
      </c>
      <c r="M99" s="26">
        <v>10.050000000000001</v>
      </c>
      <c r="N99" s="27">
        <f t="shared" si="5"/>
        <v>1778.8500000000001</v>
      </c>
    </row>
    <row r="100" spans="1:14" s="28" customFormat="1" ht="12.75" x14ac:dyDescent="0.2">
      <c r="A100" s="16">
        <v>44755</v>
      </c>
      <c r="B100" s="16">
        <v>44755</v>
      </c>
      <c r="C100" s="17" t="s">
        <v>49</v>
      </c>
      <c r="D100" s="18" t="s">
        <v>201</v>
      </c>
      <c r="E100" s="19" t="s">
        <v>202</v>
      </c>
      <c r="F100" s="29">
        <v>613.94000000000005</v>
      </c>
      <c r="G100" s="21">
        <v>1</v>
      </c>
      <c r="H100" s="22">
        <f t="shared" si="3"/>
        <v>613.94000000000005</v>
      </c>
      <c r="I100" s="29">
        <v>613.94000000000005</v>
      </c>
      <c r="J100" s="23">
        <v>0</v>
      </c>
      <c r="K100" s="22">
        <f t="shared" si="4"/>
        <v>0</v>
      </c>
      <c r="L100" s="25">
        <v>0</v>
      </c>
      <c r="M100" s="26">
        <v>613.94000000000005</v>
      </c>
      <c r="N100" s="27">
        <f t="shared" si="5"/>
        <v>0</v>
      </c>
    </row>
    <row r="101" spans="1:14" s="28" customFormat="1" ht="12.75" x14ac:dyDescent="0.2">
      <c r="A101" s="16">
        <v>45181</v>
      </c>
      <c r="B101" s="16">
        <v>45198</v>
      </c>
      <c r="C101" s="17" t="s">
        <v>16</v>
      </c>
      <c r="D101" s="18" t="s">
        <v>203</v>
      </c>
      <c r="E101" s="19" t="s">
        <v>204</v>
      </c>
      <c r="F101" s="29">
        <v>165.2</v>
      </c>
      <c r="G101" s="21">
        <v>20</v>
      </c>
      <c r="H101" s="22">
        <f t="shared" si="3"/>
        <v>3304</v>
      </c>
      <c r="I101" s="29">
        <v>165.2</v>
      </c>
      <c r="J101" s="23">
        <v>18</v>
      </c>
      <c r="K101" s="22">
        <f t="shared" si="4"/>
        <v>2973.6</v>
      </c>
      <c r="L101" s="25">
        <v>35</v>
      </c>
      <c r="M101" s="26">
        <v>388.77894800000001</v>
      </c>
      <c r="N101" s="27">
        <f t="shared" si="5"/>
        <v>13607.26318</v>
      </c>
    </row>
    <row r="102" spans="1:14" s="28" customFormat="1" ht="12.75" x14ac:dyDescent="0.2">
      <c r="A102" s="16">
        <v>44639</v>
      </c>
      <c r="B102" s="16">
        <v>44639</v>
      </c>
      <c r="C102" s="17" t="s">
        <v>16</v>
      </c>
      <c r="D102" s="18" t="s">
        <v>205</v>
      </c>
      <c r="E102" s="19" t="s">
        <v>206</v>
      </c>
      <c r="F102" s="20">
        <v>88.5</v>
      </c>
      <c r="G102" s="21">
        <v>2</v>
      </c>
      <c r="H102" s="22">
        <f t="shared" si="3"/>
        <v>177</v>
      </c>
      <c r="I102" s="20">
        <v>88.5</v>
      </c>
      <c r="J102" s="23">
        <v>0</v>
      </c>
      <c r="K102" s="22">
        <f t="shared" si="4"/>
        <v>0</v>
      </c>
      <c r="L102" s="25">
        <v>0</v>
      </c>
      <c r="M102" s="26">
        <v>88.5</v>
      </c>
      <c r="N102" s="27">
        <f t="shared" si="5"/>
        <v>0</v>
      </c>
    </row>
    <row r="103" spans="1:14" s="28" customFormat="1" ht="12.75" x14ac:dyDescent="0.2">
      <c r="A103" s="16">
        <v>44904</v>
      </c>
      <c r="B103" s="16">
        <v>44904</v>
      </c>
      <c r="C103" s="17" t="s">
        <v>162</v>
      </c>
      <c r="D103" s="18" t="s">
        <v>207</v>
      </c>
      <c r="E103" s="19" t="s">
        <v>208</v>
      </c>
      <c r="F103" s="20">
        <v>20.65</v>
      </c>
      <c r="G103" s="21">
        <v>21</v>
      </c>
      <c r="H103" s="22">
        <f t="shared" si="3"/>
        <v>433.65</v>
      </c>
      <c r="I103" s="20">
        <v>20.65</v>
      </c>
      <c r="J103" s="23">
        <v>21</v>
      </c>
      <c r="K103" s="22">
        <f t="shared" si="4"/>
        <v>433.65</v>
      </c>
      <c r="L103" s="25">
        <v>21</v>
      </c>
      <c r="M103" s="26">
        <v>20.65</v>
      </c>
      <c r="N103" s="27">
        <f t="shared" si="5"/>
        <v>433.65</v>
      </c>
    </row>
    <row r="104" spans="1:14" s="28" customFormat="1" ht="12.75" x14ac:dyDescent="0.2">
      <c r="A104" s="16">
        <v>43663</v>
      </c>
      <c r="B104" s="16">
        <v>43663</v>
      </c>
      <c r="C104" s="17" t="s">
        <v>39</v>
      </c>
      <c r="D104" s="18" t="s">
        <v>209</v>
      </c>
      <c r="E104" s="19" t="s">
        <v>210</v>
      </c>
      <c r="F104" s="29">
        <v>39</v>
      </c>
      <c r="G104" s="21">
        <v>2</v>
      </c>
      <c r="H104" s="22">
        <f t="shared" si="3"/>
        <v>78</v>
      </c>
      <c r="I104" s="29">
        <v>39</v>
      </c>
      <c r="J104" s="23">
        <v>2</v>
      </c>
      <c r="K104" s="22">
        <f t="shared" si="4"/>
        <v>78</v>
      </c>
      <c r="L104" s="25">
        <v>2</v>
      </c>
      <c r="M104" s="26">
        <v>39</v>
      </c>
      <c r="N104" s="27">
        <f t="shared" si="5"/>
        <v>78</v>
      </c>
    </row>
    <row r="105" spans="1:14" s="28" customFormat="1" ht="12.75" x14ac:dyDescent="0.2">
      <c r="A105" s="16">
        <v>44123</v>
      </c>
      <c r="B105" s="16">
        <v>44123</v>
      </c>
      <c r="C105" s="17" t="s">
        <v>39</v>
      </c>
      <c r="D105" s="18" t="s">
        <v>211</v>
      </c>
      <c r="E105" s="19" t="s">
        <v>212</v>
      </c>
      <c r="F105" s="29">
        <v>200</v>
      </c>
      <c r="G105" s="21">
        <v>2</v>
      </c>
      <c r="H105" s="22">
        <f t="shared" si="3"/>
        <v>400</v>
      </c>
      <c r="I105" s="29">
        <v>200</v>
      </c>
      <c r="J105" s="23">
        <v>2</v>
      </c>
      <c r="K105" s="22">
        <f t="shared" si="4"/>
        <v>400</v>
      </c>
      <c r="L105" s="25">
        <v>2</v>
      </c>
      <c r="M105" s="26">
        <v>200</v>
      </c>
      <c r="N105" s="27">
        <f t="shared" si="5"/>
        <v>400</v>
      </c>
    </row>
    <row r="106" spans="1:14" s="28" customFormat="1" ht="12.75" x14ac:dyDescent="0.2">
      <c r="A106" s="16">
        <v>44477</v>
      </c>
      <c r="B106" s="16">
        <v>44477</v>
      </c>
      <c r="C106" s="17" t="s">
        <v>213</v>
      </c>
      <c r="D106" s="18" t="s">
        <v>214</v>
      </c>
      <c r="E106" s="37" t="s">
        <v>215</v>
      </c>
      <c r="F106" s="29">
        <v>800</v>
      </c>
      <c r="G106" s="21">
        <v>2</v>
      </c>
      <c r="H106" s="22">
        <f t="shared" si="3"/>
        <v>1600</v>
      </c>
      <c r="I106" s="29">
        <v>800</v>
      </c>
      <c r="J106" s="38">
        <v>2</v>
      </c>
      <c r="K106" s="22">
        <f t="shared" si="4"/>
        <v>1600</v>
      </c>
      <c r="L106" s="25">
        <v>2</v>
      </c>
      <c r="M106" s="26">
        <v>800</v>
      </c>
      <c r="N106" s="27">
        <f t="shared" si="5"/>
        <v>1600</v>
      </c>
    </row>
    <row r="107" spans="1:14" s="28" customFormat="1" ht="12.75" x14ac:dyDescent="0.2">
      <c r="A107" s="16">
        <v>44690</v>
      </c>
      <c r="B107" s="16">
        <v>44690</v>
      </c>
      <c r="C107" s="17" t="s">
        <v>42</v>
      </c>
      <c r="D107" s="18" t="s">
        <v>216</v>
      </c>
      <c r="E107" s="19" t="s">
        <v>217</v>
      </c>
      <c r="F107" s="20">
        <v>371.7</v>
      </c>
      <c r="G107" s="21">
        <v>2</v>
      </c>
      <c r="H107" s="22">
        <f t="shared" si="3"/>
        <v>743.4</v>
      </c>
      <c r="I107" s="20">
        <v>371.7</v>
      </c>
      <c r="J107" s="23">
        <v>2</v>
      </c>
      <c r="K107" s="22">
        <f t="shared" si="4"/>
        <v>743.4</v>
      </c>
      <c r="L107" s="25">
        <v>2</v>
      </c>
      <c r="M107" s="26">
        <v>371.7</v>
      </c>
      <c r="N107" s="27">
        <f t="shared" si="5"/>
        <v>743.4</v>
      </c>
    </row>
    <row r="108" spans="1:14" s="28" customFormat="1" ht="12.75" x14ac:dyDescent="0.2">
      <c r="A108" s="16">
        <v>44904</v>
      </c>
      <c r="B108" s="16">
        <v>44904</v>
      </c>
      <c r="C108" s="17" t="s">
        <v>39</v>
      </c>
      <c r="D108" s="18" t="s">
        <v>218</v>
      </c>
      <c r="E108" s="19" t="s">
        <v>219</v>
      </c>
      <c r="F108" s="29">
        <v>68.463182000000003</v>
      </c>
      <c r="G108" s="21">
        <v>17</v>
      </c>
      <c r="H108" s="22">
        <f t="shared" si="3"/>
        <v>1163.874094</v>
      </c>
      <c r="I108" s="29">
        <v>68.463182000000003</v>
      </c>
      <c r="J108" s="23">
        <v>14</v>
      </c>
      <c r="K108" s="22">
        <f t="shared" si="4"/>
        <v>958.48454800000002</v>
      </c>
      <c r="L108" s="25">
        <v>13</v>
      </c>
      <c r="M108" s="26">
        <v>68.463182000000003</v>
      </c>
      <c r="N108" s="27">
        <f t="shared" si="5"/>
        <v>890.02136600000006</v>
      </c>
    </row>
    <row r="109" spans="1:14" s="28" customFormat="1" ht="12.75" x14ac:dyDescent="0.2">
      <c r="A109" s="16">
        <v>44904</v>
      </c>
      <c r="B109" s="16">
        <v>44904</v>
      </c>
      <c r="C109" s="17" t="s">
        <v>39</v>
      </c>
      <c r="D109" s="18" t="s">
        <v>220</v>
      </c>
      <c r="E109" s="19" t="s">
        <v>221</v>
      </c>
      <c r="F109" s="20">
        <v>89.297728000000006</v>
      </c>
      <c r="G109" s="21">
        <v>21</v>
      </c>
      <c r="H109" s="22">
        <f t="shared" si="3"/>
        <v>1875.2522880000001</v>
      </c>
      <c r="I109" s="20">
        <v>89.297728000000006</v>
      </c>
      <c r="J109" s="23">
        <v>18</v>
      </c>
      <c r="K109" s="22">
        <f t="shared" si="4"/>
        <v>1607.3591040000001</v>
      </c>
      <c r="L109" s="25">
        <v>18</v>
      </c>
      <c r="M109" s="26">
        <v>89.297728000000006</v>
      </c>
      <c r="N109" s="27">
        <f t="shared" si="5"/>
        <v>1607.3591040000001</v>
      </c>
    </row>
    <row r="110" spans="1:14" s="28" customFormat="1" ht="12.75" x14ac:dyDescent="0.2">
      <c r="A110" s="16">
        <v>44755</v>
      </c>
      <c r="B110" s="16">
        <v>44755</v>
      </c>
      <c r="C110" s="17" t="s">
        <v>49</v>
      </c>
      <c r="D110" s="18" t="s">
        <v>222</v>
      </c>
      <c r="E110" s="30" t="s">
        <v>223</v>
      </c>
      <c r="F110" s="29">
        <v>476.72</v>
      </c>
      <c r="G110" s="21">
        <v>4</v>
      </c>
      <c r="H110" s="22">
        <f t="shared" si="3"/>
        <v>1906.88</v>
      </c>
      <c r="I110" s="29">
        <v>476.72</v>
      </c>
      <c r="J110" s="23">
        <v>4</v>
      </c>
      <c r="K110" s="22">
        <f t="shared" si="4"/>
        <v>1906.88</v>
      </c>
      <c r="L110" s="25">
        <v>4</v>
      </c>
      <c r="M110" s="26">
        <v>476.72</v>
      </c>
      <c r="N110" s="27">
        <f t="shared" si="5"/>
        <v>1906.88</v>
      </c>
    </row>
    <row r="111" spans="1:14" s="28" customFormat="1" ht="12.75" x14ac:dyDescent="0.2">
      <c r="A111" s="16">
        <v>44544</v>
      </c>
      <c r="B111" s="16">
        <v>44544</v>
      </c>
      <c r="C111" s="17" t="s">
        <v>39</v>
      </c>
      <c r="D111" s="18" t="s">
        <v>224</v>
      </c>
      <c r="E111" s="19" t="s">
        <v>225</v>
      </c>
      <c r="F111" s="29">
        <v>9.6199999999999992</v>
      </c>
      <c r="G111" s="21">
        <v>4</v>
      </c>
      <c r="H111" s="22">
        <f t="shared" si="3"/>
        <v>38.479999999999997</v>
      </c>
      <c r="I111" s="29">
        <v>9.6199999999999992</v>
      </c>
      <c r="J111" s="23">
        <v>4</v>
      </c>
      <c r="K111" s="22">
        <f t="shared" si="4"/>
        <v>38.479999999999997</v>
      </c>
      <c r="L111" s="25">
        <v>4</v>
      </c>
      <c r="M111" s="26">
        <v>9.6199999999999992</v>
      </c>
      <c r="N111" s="27">
        <f t="shared" si="5"/>
        <v>38.479999999999997</v>
      </c>
    </row>
    <row r="112" spans="1:14" s="28" customFormat="1" ht="12.75" x14ac:dyDescent="0.2">
      <c r="A112" s="16">
        <v>44851</v>
      </c>
      <c r="B112" s="16">
        <v>44851</v>
      </c>
      <c r="C112" s="17" t="s">
        <v>49</v>
      </c>
      <c r="D112" s="18" t="s">
        <v>226</v>
      </c>
      <c r="E112" s="19" t="s">
        <v>227</v>
      </c>
      <c r="F112" s="31">
        <v>582</v>
      </c>
      <c r="G112" s="21">
        <v>3</v>
      </c>
      <c r="H112" s="22">
        <f t="shared" si="3"/>
        <v>1746</v>
      </c>
      <c r="I112" s="31">
        <v>582</v>
      </c>
      <c r="J112" s="23">
        <v>3</v>
      </c>
      <c r="K112" s="22">
        <f t="shared" si="4"/>
        <v>1746</v>
      </c>
      <c r="L112" s="25">
        <v>3</v>
      </c>
      <c r="M112" s="26">
        <v>582</v>
      </c>
      <c r="N112" s="27">
        <f t="shared" si="5"/>
        <v>1746</v>
      </c>
    </row>
    <row r="113" spans="1:14" s="28" customFormat="1" ht="12.75" x14ac:dyDescent="0.2">
      <c r="A113" s="16">
        <v>45104</v>
      </c>
      <c r="B113" s="16">
        <v>45106</v>
      </c>
      <c r="C113" s="17" t="s">
        <v>39</v>
      </c>
      <c r="D113" s="18" t="s">
        <v>228</v>
      </c>
      <c r="E113" s="19" t="s">
        <v>229</v>
      </c>
      <c r="F113" s="29">
        <v>24.484999999999999</v>
      </c>
      <c r="G113" s="21">
        <v>8</v>
      </c>
      <c r="H113" s="22">
        <f t="shared" si="3"/>
        <v>195.88</v>
      </c>
      <c r="I113" s="29">
        <v>24.484999999999999</v>
      </c>
      <c r="J113" s="23">
        <v>8</v>
      </c>
      <c r="K113" s="22">
        <f t="shared" si="4"/>
        <v>195.88</v>
      </c>
      <c r="L113" s="25">
        <v>3</v>
      </c>
      <c r="M113" s="26">
        <v>24.484999999999999</v>
      </c>
      <c r="N113" s="27">
        <f t="shared" si="5"/>
        <v>73.454999999999998</v>
      </c>
    </row>
    <row r="114" spans="1:14" s="28" customFormat="1" ht="12.75" x14ac:dyDescent="0.2">
      <c r="A114" s="16">
        <v>44545</v>
      </c>
      <c r="B114" s="16">
        <v>44545</v>
      </c>
      <c r="C114" s="17" t="s">
        <v>42</v>
      </c>
      <c r="D114" s="18" t="s">
        <v>230</v>
      </c>
      <c r="E114" s="30" t="s">
        <v>231</v>
      </c>
      <c r="F114" s="29">
        <v>1001</v>
      </c>
      <c r="G114" s="21">
        <v>2</v>
      </c>
      <c r="H114" s="22">
        <f t="shared" si="3"/>
        <v>2002</v>
      </c>
      <c r="I114" s="29">
        <v>1001</v>
      </c>
      <c r="J114" s="23">
        <v>1</v>
      </c>
      <c r="K114" s="22">
        <f t="shared" si="4"/>
        <v>1001</v>
      </c>
      <c r="L114" s="25">
        <v>1</v>
      </c>
      <c r="M114" s="26">
        <v>1001</v>
      </c>
      <c r="N114" s="27">
        <f t="shared" si="5"/>
        <v>1001</v>
      </c>
    </row>
    <row r="115" spans="1:14" s="28" customFormat="1" ht="12.75" x14ac:dyDescent="0.2">
      <c r="A115" s="16">
        <v>43591</v>
      </c>
      <c r="B115" s="16">
        <v>43591</v>
      </c>
      <c r="C115" s="17" t="s">
        <v>39</v>
      </c>
      <c r="D115" s="18" t="s">
        <v>232</v>
      </c>
      <c r="E115" s="19" t="s">
        <v>233</v>
      </c>
      <c r="F115" s="29">
        <v>31.2</v>
      </c>
      <c r="G115" s="21">
        <v>17</v>
      </c>
      <c r="H115" s="22">
        <f t="shared" si="3"/>
        <v>530.4</v>
      </c>
      <c r="I115" s="29">
        <v>31.2</v>
      </c>
      <c r="J115" s="23">
        <v>17</v>
      </c>
      <c r="K115" s="22">
        <f t="shared" si="4"/>
        <v>530.4</v>
      </c>
      <c r="L115" s="25">
        <v>17</v>
      </c>
      <c r="M115" s="26">
        <v>31.2</v>
      </c>
      <c r="N115" s="27">
        <f t="shared" si="5"/>
        <v>530.4</v>
      </c>
    </row>
    <row r="116" spans="1:14" s="28" customFormat="1" ht="12.75" x14ac:dyDescent="0.2">
      <c r="A116" s="16">
        <v>43622</v>
      </c>
      <c r="B116" s="16">
        <v>43622</v>
      </c>
      <c r="C116" s="17" t="s">
        <v>234</v>
      </c>
      <c r="D116" s="18" t="s">
        <v>235</v>
      </c>
      <c r="E116" s="19" t="s">
        <v>236</v>
      </c>
      <c r="F116" s="20">
        <v>348.1</v>
      </c>
      <c r="G116" s="21">
        <v>0</v>
      </c>
      <c r="H116" s="22">
        <f t="shared" si="3"/>
        <v>0</v>
      </c>
      <c r="I116" s="20">
        <v>348.1</v>
      </c>
      <c r="J116" s="23">
        <v>0</v>
      </c>
      <c r="K116" s="22">
        <f t="shared" si="4"/>
        <v>0</v>
      </c>
      <c r="L116" s="25">
        <v>0</v>
      </c>
      <c r="M116" s="26">
        <v>348.1</v>
      </c>
      <c r="N116" s="27">
        <f t="shared" si="5"/>
        <v>0</v>
      </c>
    </row>
    <row r="117" spans="1:14" s="28" customFormat="1" ht="12.75" x14ac:dyDescent="0.2">
      <c r="A117" s="16">
        <v>45174</v>
      </c>
      <c r="B117" s="16">
        <v>45196</v>
      </c>
      <c r="C117" s="17" t="s">
        <v>13</v>
      </c>
      <c r="D117" s="18" t="s">
        <v>237</v>
      </c>
      <c r="E117" s="19" t="s">
        <v>238</v>
      </c>
      <c r="F117" s="20">
        <v>32.570682730900003</v>
      </c>
      <c r="G117" s="21">
        <v>75</v>
      </c>
      <c r="H117" s="22">
        <f t="shared" si="3"/>
        <v>2442.8012048175001</v>
      </c>
      <c r="I117" s="20">
        <v>32.570682730900003</v>
      </c>
      <c r="J117" s="23">
        <v>60</v>
      </c>
      <c r="K117" s="22">
        <f t="shared" si="4"/>
        <v>1954.2409638540003</v>
      </c>
      <c r="L117" s="25">
        <v>260</v>
      </c>
      <c r="M117" s="26">
        <v>32.208615999999999</v>
      </c>
      <c r="N117" s="27">
        <f t="shared" si="5"/>
        <v>8374.2401599999994</v>
      </c>
    </row>
    <row r="118" spans="1:14" s="28" customFormat="1" ht="12.75" x14ac:dyDescent="0.2">
      <c r="A118" s="16">
        <v>44657</v>
      </c>
      <c r="B118" s="16">
        <v>44657</v>
      </c>
      <c r="C118" s="17" t="s">
        <v>137</v>
      </c>
      <c r="D118" s="18" t="s">
        <v>239</v>
      </c>
      <c r="E118" s="19" t="s">
        <v>240</v>
      </c>
      <c r="F118" s="29">
        <v>44.23</v>
      </c>
      <c r="G118" s="21">
        <v>0</v>
      </c>
      <c r="H118" s="22">
        <f t="shared" si="3"/>
        <v>0</v>
      </c>
      <c r="I118" s="29">
        <v>44.23</v>
      </c>
      <c r="J118" s="23">
        <v>0</v>
      </c>
      <c r="K118" s="22">
        <f t="shared" si="4"/>
        <v>0</v>
      </c>
      <c r="L118" s="25">
        <v>0</v>
      </c>
      <c r="M118" s="26">
        <v>44.23</v>
      </c>
      <c r="N118" s="27">
        <f t="shared" si="5"/>
        <v>0</v>
      </c>
    </row>
    <row r="119" spans="1:14" s="28" customFormat="1" ht="12.75" x14ac:dyDescent="0.2">
      <c r="A119" s="16">
        <v>44998</v>
      </c>
      <c r="B119" s="16">
        <v>45012</v>
      </c>
      <c r="C119" s="17" t="s">
        <v>162</v>
      </c>
      <c r="D119" s="18" t="s">
        <v>241</v>
      </c>
      <c r="E119" s="19" t="s">
        <v>242</v>
      </c>
      <c r="F119" s="20">
        <v>2360</v>
      </c>
      <c r="G119" s="21">
        <v>8</v>
      </c>
      <c r="H119" s="22">
        <f t="shared" si="3"/>
        <v>18880</v>
      </c>
      <c r="I119" s="20">
        <v>2360</v>
      </c>
      <c r="J119" s="23">
        <v>8</v>
      </c>
      <c r="K119" s="22">
        <f t="shared" si="4"/>
        <v>18880</v>
      </c>
      <c r="L119" s="25">
        <v>8</v>
      </c>
      <c r="M119" s="26">
        <v>2360</v>
      </c>
      <c r="N119" s="27">
        <f t="shared" si="5"/>
        <v>18880</v>
      </c>
    </row>
    <row r="120" spans="1:14" s="28" customFormat="1" ht="12.75" x14ac:dyDescent="0.2">
      <c r="A120" s="16">
        <v>44998</v>
      </c>
      <c r="B120" s="16">
        <v>45007</v>
      </c>
      <c r="C120" s="17" t="s">
        <v>16</v>
      </c>
      <c r="D120" s="18" t="s">
        <v>243</v>
      </c>
      <c r="E120" s="19" t="s">
        <v>244</v>
      </c>
      <c r="F120" s="20">
        <v>153.4</v>
      </c>
      <c r="G120" s="21">
        <v>8</v>
      </c>
      <c r="H120" s="22">
        <f t="shared" si="3"/>
        <v>1227.2</v>
      </c>
      <c r="I120" s="20">
        <v>153.4</v>
      </c>
      <c r="J120" s="23">
        <v>8</v>
      </c>
      <c r="K120" s="22">
        <f t="shared" si="4"/>
        <v>1227.2</v>
      </c>
      <c r="L120" s="25">
        <v>8</v>
      </c>
      <c r="M120" s="26">
        <v>153.4</v>
      </c>
      <c r="N120" s="27">
        <f t="shared" si="5"/>
        <v>1227.2</v>
      </c>
    </row>
    <row r="121" spans="1:14" s="28" customFormat="1" ht="12.75" x14ac:dyDescent="0.2">
      <c r="A121" s="16">
        <v>45175</v>
      </c>
      <c r="B121" s="16">
        <v>45198</v>
      </c>
      <c r="C121" s="17" t="s">
        <v>19</v>
      </c>
      <c r="D121" s="18" t="s">
        <v>245</v>
      </c>
      <c r="E121" s="39" t="s">
        <v>246</v>
      </c>
      <c r="F121" s="20">
        <v>635.15</v>
      </c>
      <c r="G121" s="21">
        <v>0</v>
      </c>
      <c r="H121" s="22">
        <f t="shared" si="3"/>
        <v>0</v>
      </c>
      <c r="I121" s="20">
        <v>635.15</v>
      </c>
      <c r="J121" s="23">
        <v>0</v>
      </c>
      <c r="K121" s="22">
        <f t="shared" si="4"/>
        <v>0</v>
      </c>
      <c r="L121" s="25">
        <v>7</v>
      </c>
      <c r="M121" s="26">
        <v>637.20000000000005</v>
      </c>
      <c r="N121" s="27">
        <f t="shared" si="5"/>
        <v>4460.4000000000005</v>
      </c>
    </row>
    <row r="122" spans="1:14" s="28" customFormat="1" ht="12.75" x14ac:dyDescent="0.2">
      <c r="A122" s="16">
        <v>44487</v>
      </c>
      <c r="B122" s="16">
        <v>44487</v>
      </c>
      <c r="C122" s="17" t="s">
        <v>19</v>
      </c>
      <c r="D122" s="18" t="s">
        <v>247</v>
      </c>
      <c r="E122" s="19" t="s">
        <v>248</v>
      </c>
      <c r="F122" s="20">
        <v>35.4</v>
      </c>
      <c r="G122" s="21">
        <v>7</v>
      </c>
      <c r="H122" s="22">
        <f t="shared" si="3"/>
        <v>247.79999999999998</v>
      </c>
      <c r="I122" s="20">
        <v>35.4</v>
      </c>
      <c r="J122" s="23">
        <v>5</v>
      </c>
      <c r="K122" s="22">
        <f t="shared" si="4"/>
        <v>177</v>
      </c>
      <c r="L122" s="25">
        <v>5</v>
      </c>
      <c r="M122" s="26">
        <v>35.4</v>
      </c>
      <c r="N122" s="27">
        <f t="shared" si="5"/>
        <v>177</v>
      </c>
    </row>
    <row r="123" spans="1:14" s="28" customFormat="1" ht="12.75" x14ac:dyDescent="0.2">
      <c r="A123" s="16">
        <v>44755</v>
      </c>
      <c r="B123" s="16">
        <v>44755</v>
      </c>
      <c r="C123" s="17" t="s">
        <v>39</v>
      </c>
      <c r="D123" s="18" t="s">
        <v>249</v>
      </c>
      <c r="E123" s="19" t="s">
        <v>250</v>
      </c>
      <c r="F123" s="20">
        <v>41.139090908999997</v>
      </c>
      <c r="G123" s="21">
        <v>10</v>
      </c>
      <c r="H123" s="22">
        <f t="shared" si="3"/>
        <v>411.39090908999998</v>
      </c>
      <c r="I123" s="20">
        <v>41.139090908999997</v>
      </c>
      <c r="J123" s="23">
        <v>9</v>
      </c>
      <c r="K123" s="22">
        <f t="shared" si="4"/>
        <v>370.25181818099998</v>
      </c>
      <c r="L123" s="25">
        <v>6</v>
      </c>
      <c r="M123" s="26">
        <v>41.139090908999997</v>
      </c>
      <c r="N123" s="27">
        <f t="shared" si="5"/>
        <v>246.83454545399997</v>
      </c>
    </row>
    <row r="124" spans="1:14" s="28" customFormat="1" ht="12.75" x14ac:dyDescent="0.2">
      <c r="A124" s="16">
        <v>45054</v>
      </c>
      <c r="B124" s="16">
        <v>45077</v>
      </c>
      <c r="C124" s="17" t="s">
        <v>39</v>
      </c>
      <c r="D124" s="18" t="s">
        <v>251</v>
      </c>
      <c r="E124" s="19" t="s">
        <v>252</v>
      </c>
      <c r="F124" s="20">
        <v>483.15499999999997</v>
      </c>
      <c r="G124" s="21">
        <v>6</v>
      </c>
      <c r="H124" s="22">
        <f t="shared" si="3"/>
        <v>2898.93</v>
      </c>
      <c r="I124" s="20">
        <v>483.15499999999997</v>
      </c>
      <c r="J124" s="23">
        <v>6</v>
      </c>
      <c r="K124" s="22">
        <f t="shared" si="4"/>
        <v>2898.93</v>
      </c>
      <c r="L124" s="25">
        <v>5</v>
      </c>
      <c r="M124" s="26">
        <v>483.15499999999997</v>
      </c>
      <c r="N124" s="27">
        <f t="shared" si="5"/>
        <v>2415.7749999999996</v>
      </c>
    </row>
    <row r="125" spans="1:14" s="28" customFormat="1" ht="12.75" x14ac:dyDescent="0.2">
      <c r="A125" s="16">
        <v>45054</v>
      </c>
      <c r="B125" s="16">
        <v>45077</v>
      </c>
      <c r="C125" s="17" t="s">
        <v>39</v>
      </c>
      <c r="D125" s="18" t="s">
        <v>253</v>
      </c>
      <c r="E125" s="19" t="s">
        <v>254</v>
      </c>
      <c r="F125" s="20">
        <v>409.998334</v>
      </c>
      <c r="G125" s="21">
        <v>6</v>
      </c>
      <c r="H125" s="22">
        <f t="shared" si="3"/>
        <v>2459.9900040000002</v>
      </c>
      <c r="I125" s="20">
        <v>409.998334</v>
      </c>
      <c r="J125" s="23">
        <v>6</v>
      </c>
      <c r="K125" s="22">
        <f t="shared" si="4"/>
        <v>2459.9900040000002</v>
      </c>
      <c r="L125" s="25">
        <v>6</v>
      </c>
      <c r="M125" s="26">
        <v>409.998334</v>
      </c>
      <c r="N125" s="27">
        <f t="shared" si="5"/>
        <v>2459.9900040000002</v>
      </c>
    </row>
    <row r="126" spans="1:14" s="28" customFormat="1" ht="12.75" x14ac:dyDescent="0.2">
      <c r="A126" s="16">
        <v>45054</v>
      </c>
      <c r="B126" s="16">
        <v>45077</v>
      </c>
      <c r="C126" s="17" t="s">
        <v>39</v>
      </c>
      <c r="D126" s="18" t="s">
        <v>255</v>
      </c>
      <c r="E126" s="19" t="s">
        <v>256</v>
      </c>
      <c r="F126" s="20">
        <v>454.19833399999999</v>
      </c>
      <c r="G126" s="21">
        <v>6</v>
      </c>
      <c r="H126" s="22">
        <f t="shared" si="3"/>
        <v>2725.190004</v>
      </c>
      <c r="I126" s="20">
        <v>454.19833399999999</v>
      </c>
      <c r="J126" s="23">
        <v>6</v>
      </c>
      <c r="K126" s="22">
        <f t="shared" si="4"/>
        <v>2725.190004</v>
      </c>
      <c r="L126" s="25">
        <v>6</v>
      </c>
      <c r="M126" s="26">
        <v>454.19833399999999</v>
      </c>
      <c r="N126" s="27">
        <f t="shared" si="5"/>
        <v>2725.190004</v>
      </c>
    </row>
    <row r="127" spans="1:14" s="28" customFormat="1" ht="12.75" x14ac:dyDescent="0.2">
      <c r="A127" s="16">
        <v>45054</v>
      </c>
      <c r="B127" s="16">
        <v>45077</v>
      </c>
      <c r="C127" s="17" t="s">
        <v>39</v>
      </c>
      <c r="D127" s="18" t="s">
        <v>257</v>
      </c>
      <c r="E127" s="19" t="s">
        <v>258</v>
      </c>
      <c r="F127" s="20">
        <v>463.34333400000003</v>
      </c>
      <c r="G127" s="21">
        <v>5</v>
      </c>
      <c r="H127" s="22">
        <f t="shared" si="3"/>
        <v>2316.7166700000002</v>
      </c>
      <c r="I127" s="20">
        <v>463.34333400000003</v>
      </c>
      <c r="J127" s="23">
        <v>5</v>
      </c>
      <c r="K127" s="22">
        <f t="shared" si="4"/>
        <v>2316.7166700000002</v>
      </c>
      <c r="L127" s="25">
        <v>4</v>
      </c>
      <c r="M127" s="26">
        <v>463.34333400000003</v>
      </c>
      <c r="N127" s="27">
        <f t="shared" si="5"/>
        <v>1853.3733360000001</v>
      </c>
    </row>
    <row r="128" spans="1:14" s="28" customFormat="1" ht="12.75" x14ac:dyDescent="0.2">
      <c r="A128" s="16">
        <v>44545</v>
      </c>
      <c r="B128" s="16">
        <v>44545</v>
      </c>
      <c r="C128" s="17" t="s">
        <v>39</v>
      </c>
      <c r="D128" s="18" t="s">
        <v>259</v>
      </c>
      <c r="E128" s="19" t="s">
        <v>260</v>
      </c>
      <c r="F128" s="20">
        <v>22</v>
      </c>
      <c r="G128" s="21">
        <v>4</v>
      </c>
      <c r="H128" s="22">
        <f t="shared" si="3"/>
        <v>88</v>
      </c>
      <c r="I128" s="20">
        <v>22</v>
      </c>
      <c r="J128" s="23">
        <v>3</v>
      </c>
      <c r="K128" s="22">
        <f t="shared" si="4"/>
        <v>66</v>
      </c>
      <c r="L128" s="25">
        <v>2</v>
      </c>
      <c r="M128" s="26">
        <v>22</v>
      </c>
      <c r="N128" s="27">
        <f t="shared" si="5"/>
        <v>44</v>
      </c>
    </row>
    <row r="129" spans="1:14" s="28" customFormat="1" ht="12.75" x14ac:dyDescent="0.2">
      <c r="A129" s="16">
        <v>44902</v>
      </c>
      <c r="B129" s="16">
        <v>44902</v>
      </c>
      <c r="C129" s="17" t="s">
        <v>16</v>
      </c>
      <c r="D129" s="18" t="s">
        <v>261</v>
      </c>
      <c r="E129" s="19" t="s">
        <v>262</v>
      </c>
      <c r="F129" s="20">
        <v>75.530741000000006</v>
      </c>
      <c r="G129" s="21">
        <v>25</v>
      </c>
      <c r="H129" s="22">
        <f t="shared" si="3"/>
        <v>1888.2685250000002</v>
      </c>
      <c r="I129" s="20">
        <v>75.530741000000006</v>
      </c>
      <c r="J129" s="23">
        <v>25</v>
      </c>
      <c r="K129" s="22">
        <f t="shared" si="4"/>
        <v>1888.2685250000002</v>
      </c>
      <c r="L129" s="25">
        <v>20</v>
      </c>
      <c r="M129" s="26">
        <v>75.530741000000006</v>
      </c>
      <c r="N129" s="27">
        <f t="shared" si="5"/>
        <v>1510.6148200000002</v>
      </c>
    </row>
    <row r="130" spans="1:14" s="28" customFormat="1" ht="12.75" x14ac:dyDescent="0.2">
      <c r="A130" s="16">
        <v>44902</v>
      </c>
      <c r="B130" s="16">
        <v>44902</v>
      </c>
      <c r="C130" s="17" t="s">
        <v>16</v>
      </c>
      <c r="D130" s="18" t="s">
        <v>263</v>
      </c>
      <c r="E130" s="19" t="s">
        <v>264</v>
      </c>
      <c r="F130" s="20">
        <v>59</v>
      </c>
      <c r="G130" s="21">
        <v>5</v>
      </c>
      <c r="H130" s="22">
        <f t="shared" si="3"/>
        <v>295</v>
      </c>
      <c r="I130" s="20">
        <v>59</v>
      </c>
      <c r="J130" s="23">
        <v>3</v>
      </c>
      <c r="K130" s="22">
        <f t="shared" si="4"/>
        <v>177</v>
      </c>
      <c r="L130" s="25">
        <v>2</v>
      </c>
      <c r="M130" s="26">
        <v>59</v>
      </c>
      <c r="N130" s="27">
        <f t="shared" si="5"/>
        <v>118</v>
      </c>
    </row>
    <row r="131" spans="1:14" s="28" customFormat="1" ht="12.75" x14ac:dyDescent="0.2">
      <c r="A131" s="16">
        <v>44986</v>
      </c>
      <c r="B131" s="16">
        <v>45007</v>
      </c>
      <c r="C131" s="17" t="s">
        <v>13</v>
      </c>
      <c r="D131" s="18" t="s">
        <v>265</v>
      </c>
      <c r="E131" s="19" t="s">
        <v>266</v>
      </c>
      <c r="F131" s="20">
        <v>12.4956</v>
      </c>
      <c r="G131" s="21">
        <v>5</v>
      </c>
      <c r="H131" s="22">
        <f t="shared" si="3"/>
        <v>62.477999999999994</v>
      </c>
      <c r="I131" s="20">
        <v>12.4956</v>
      </c>
      <c r="J131" s="23">
        <v>0</v>
      </c>
      <c r="K131" s="22">
        <f t="shared" si="4"/>
        <v>0</v>
      </c>
      <c r="L131" s="25">
        <v>0</v>
      </c>
      <c r="M131" s="26">
        <v>12.4956</v>
      </c>
      <c r="N131" s="27">
        <f t="shared" si="5"/>
        <v>0</v>
      </c>
    </row>
    <row r="132" spans="1:14" s="28" customFormat="1" ht="12.75" x14ac:dyDescent="0.2">
      <c r="A132" s="16">
        <v>44477</v>
      </c>
      <c r="B132" s="16">
        <v>44477</v>
      </c>
      <c r="C132" s="17" t="s">
        <v>39</v>
      </c>
      <c r="D132" s="18" t="s">
        <v>267</v>
      </c>
      <c r="E132" s="19" t="s">
        <v>268</v>
      </c>
      <c r="F132" s="20">
        <v>850.24480000000005</v>
      </c>
      <c r="G132" s="21">
        <v>0</v>
      </c>
      <c r="H132" s="22">
        <f t="shared" si="3"/>
        <v>0</v>
      </c>
      <c r="I132" s="20">
        <v>850.24480000000005</v>
      </c>
      <c r="J132" s="23">
        <v>0</v>
      </c>
      <c r="K132" s="22">
        <f t="shared" si="4"/>
        <v>0</v>
      </c>
      <c r="L132" s="25">
        <v>0</v>
      </c>
      <c r="M132" s="26">
        <v>850.24480000000005</v>
      </c>
      <c r="N132" s="27">
        <f t="shared" si="5"/>
        <v>0</v>
      </c>
    </row>
    <row r="133" spans="1:14" s="28" customFormat="1" ht="12.75" x14ac:dyDescent="0.2">
      <c r="A133" s="16">
        <v>44912</v>
      </c>
      <c r="B133" s="16">
        <v>44912</v>
      </c>
      <c r="C133" s="17" t="s">
        <v>39</v>
      </c>
      <c r="D133" s="18" t="s">
        <v>269</v>
      </c>
      <c r="E133" s="19" t="s">
        <v>270</v>
      </c>
      <c r="F133" s="20">
        <v>3702.25</v>
      </c>
      <c r="G133" s="21">
        <v>4</v>
      </c>
      <c r="H133" s="22">
        <f t="shared" si="3"/>
        <v>14809</v>
      </c>
      <c r="I133" s="20">
        <v>3702.25</v>
      </c>
      <c r="J133" s="23">
        <v>4</v>
      </c>
      <c r="K133" s="22">
        <f t="shared" si="4"/>
        <v>14809</v>
      </c>
      <c r="L133" s="25">
        <v>4</v>
      </c>
      <c r="M133" s="26">
        <v>3702.25</v>
      </c>
      <c r="N133" s="27">
        <f t="shared" si="5"/>
        <v>14809</v>
      </c>
    </row>
    <row r="134" spans="1:14" s="28" customFormat="1" ht="12.75" x14ac:dyDescent="0.2">
      <c r="A134" s="16">
        <v>45054</v>
      </c>
      <c r="B134" s="16">
        <v>45077</v>
      </c>
      <c r="C134" s="17" t="s">
        <v>39</v>
      </c>
      <c r="D134" s="18" t="s">
        <v>271</v>
      </c>
      <c r="E134" s="19" t="s">
        <v>272</v>
      </c>
      <c r="F134" s="20">
        <v>5639.3932999999997</v>
      </c>
      <c r="G134" s="21">
        <v>5</v>
      </c>
      <c r="H134" s="22">
        <f t="shared" si="3"/>
        <v>28196.966499999999</v>
      </c>
      <c r="I134" s="20">
        <v>5639.3932999999997</v>
      </c>
      <c r="J134" s="23">
        <v>4</v>
      </c>
      <c r="K134" s="22">
        <f t="shared" si="4"/>
        <v>22557.573199999999</v>
      </c>
      <c r="L134" s="25">
        <v>4</v>
      </c>
      <c r="M134" s="26">
        <v>5639.3932999999997</v>
      </c>
      <c r="N134" s="27">
        <f t="shared" si="5"/>
        <v>22557.573199999999</v>
      </c>
    </row>
    <row r="135" spans="1:14" s="28" customFormat="1" ht="12.75" x14ac:dyDescent="0.2">
      <c r="A135" s="16">
        <v>45054</v>
      </c>
      <c r="B135" s="16">
        <v>45077</v>
      </c>
      <c r="C135" s="17" t="s">
        <v>39</v>
      </c>
      <c r="D135" s="18" t="s">
        <v>273</v>
      </c>
      <c r="E135" s="19" t="s">
        <v>274</v>
      </c>
      <c r="F135" s="20">
        <v>7136.7725</v>
      </c>
      <c r="G135" s="21">
        <v>2</v>
      </c>
      <c r="H135" s="22">
        <f t="shared" si="3"/>
        <v>14273.545</v>
      </c>
      <c r="I135" s="20">
        <v>7136.7725</v>
      </c>
      <c r="J135" s="23">
        <v>2</v>
      </c>
      <c r="K135" s="22">
        <f t="shared" si="4"/>
        <v>14273.545</v>
      </c>
      <c r="L135" s="25">
        <v>2</v>
      </c>
      <c r="M135" s="26">
        <v>7136.7725</v>
      </c>
      <c r="N135" s="27">
        <f t="shared" si="5"/>
        <v>14273.545</v>
      </c>
    </row>
    <row r="136" spans="1:14" s="28" customFormat="1" ht="12.75" x14ac:dyDescent="0.2">
      <c r="A136" s="16">
        <v>44912</v>
      </c>
      <c r="B136" s="16">
        <v>44912</v>
      </c>
      <c r="C136" s="17" t="s">
        <v>39</v>
      </c>
      <c r="D136" s="18" t="s">
        <v>275</v>
      </c>
      <c r="E136" s="19" t="s">
        <v>276</v>
      </c>
      <c r="F136" s="20">
        <v>6554.085</v>
      </c>
      <c r="G136" s="21">
        <v>2</v>
      </c>
      <c r="H136" s="22">
        <f t="shared" si="3"/>
        <v>13108.17</v>
      </c>
      <c r="I136" s="20">
        <v>6554.085</v>
      </c>
      <c r="J136" s="23">
        <v>2</v>
      </c>
      <c r="K136" s="22">
        <f t="shared" si="4"/>
        <v>13108.17</v>
      </c>
      <c r="L136" s="25">
        <v>2</v>
      </c>
      <c r="M136" s="26">
        <v>6554.085</v>
      </c>
      <c r="N136" s="27">
        <f t="shared" si="5"/>
        <v>13108.17</v>
      </c>
    </row>
    <row r="137" spans="1:14" s="28" customFormat="1" ht="12.75" x14ac:dyDescent="0.2">
      <c r="A137" s="16">
        <v>44912</v>
      </c>
      <c r="B137" s="16">
        <v>44912</v>
      </c>
      <c r="C137" s="17" t="s">
        <v>39</v>
      </c>
      <c r="D137" s="18" t="s">
        <v>277</v>
      </c>
      <c r="E137" s="19" t="s">
        <v>278</v>
      </c>
      <c r="F137" s="20">
        <v>3196.1350000000002</v>
      </c>
      <c r="G137" s="21">
        <v>2</v>
      </c>
      <c r="H137" s="22">
        <f t="shared" si="3"/>
        <v>6392.27</v>
      </c>
      <c r="I137" s="20">
        <v>3196.1350000000002</v>
      </c>
      <c r="J137" s="23">
        <v>2</v>
      </c>
      <c r="K137" s="22">
        <f t="shared" si="4"/>
        <v>6392.27</v>
      </c>
      <c r="L137" s="25">
        <v>1</v>
      </c>
      <c r="M137" s="26">
        <v>3196.1350000000002</v>
      </c>
      <c r="N137" s="27">
        <f t="shared" si="5"/>
        <v>3196.1350000000002</v>
      </c>
    </row>
    <row r="138" spans="1:14" s="28" customFormat="1" ht="12.75" x14ac:dyDescent="0.2">
      <c r="A138" s="16">
        <v>44123</v>
      </c>
      <c r="B138" s="16">
        <v>44123</v>
      </c>
      <c r="C138" s="17" t="s">
        <v>39</v>
      </c>
      <c r="D138" s="18" t="s">
        <v>279</v>
      </c>
      <c r="E138" s="19" t="s">
        <v>280</v>
      </c>
      <c r="F138" s="29">
        <v>949.995</v>
      </c>
      <c r="G138" s="21">
        <v>3</v>
      </c>
      <c r="H138" s="22">
        <f t="shared" si="3"/>
        <v>2849.9850000000001</v>
      </c>
      <c r="I138" s="29">
        <v>949.995</v>
      </c>
      <c r="J138" s="23">
        <v>3</v>
      </c>
      <c r="K138" s="22">
        <f t="shared" si="4"/>
        <v>2849.9850000000001</v>
      </c>
      <c r="L138" s="25">
        <v>3</v>
      </c>
      <c r="M138" s="26">
        <v>949.995</v>
      </c>
      <c r="N138" s="27">
        <f t="shared" si="5"/>
        <v>2849.9850000000001</v>
      </c>
    </row>
    <row r="139" spans="1:14" s="28" customFormat="1" ht="12.75" x14ac:dyDescent="0.2">
      <c r="A139" s="16">
        <v>44903</v>
      </c>
      <c r="B139" s="16">
        <v>44903</v>
      </c>
      <c r="C139" s="17" t="s">
        <v>42</v>
      </c>
      <c r="D139" s="18" t="s">
        <v>281</v>
      </c>
      <c r="E139" s="19" t="s">
        <v>282</v>
      </c>
      <c r="F139" s="31">
        <v>3464.3325</v>
      </c>
      <c r="G139" s="21">
        <v>1</v>
      </c>
      <c r="H139" s="22">
        <f t="shared" si="3"/>
        <v>3464.3325</v>
      </c>
      <c r="I139" s="31">
        <v>3464.3325</v>
      </c>
      <c r="J139" s="23">
        <v>1</v>
      </c>
      <c r="K139" s="22">
        <f t="shared" si="4"/>
        <v>3464.3325</v>
      </c>
      <c r="L139" s="25">
        <v>1</v>
      </c>
      <c r="M139" s="26">
        <v>3464.3325</v>
      </c>
      <c r="N139" s="27">
        <f t="shared" si="5"/>
        <v>3464.3325</v>
      </c>
    </row>
    <row r="140" spans="1:14" s="28" customFormat="1" ht="12.75" x14ac:dyDescent="0.2">
      <c r="A140" s="16">
        <v>44903</v>
      </c>
      <c r="B140" s="16">
        <v>44903</v>
      </c>
      <c r="C140" s="17" t="s">
        <v>42</v>
      </c>
      <c r="D140" s="18" t="s">
        <v>283</v>
      </c>
      <c r="E140" s="30" t="s">
        <v>284</v>
      </c>
      <c r="F140" s="29">
        <v>1758</v>
      </c>
      <c r="G140" s="21">
        <v>1</v>
      </c>
      <c r="H140" s="22">
        <f t="shared" si="3"/>
        <v>1758</v>
      </c>
      <c r="I140" s="29">
        <v>1758</v>
      </c>
      <c r="J140" s="23">
        <v>1</v>
      </c>
      <c r="K140" s="22">
        <f t="shared" si="4"/>
        <v>1758</v>
      </c>
      <c r="L140" s="25">
        <v>1</v>
      </c>
      <c r="M140" s="26">
        <v>1758</v>
      </c>
      <c r="N140" s="27">
        <f t="shared" si="5"/>
        <v>1758</v>
      </c>
    </row>
    <row r="141" spans="1:14" s="28" customFormat="1" ht="12.75" x14ac:dyDescent="0.2">
      <c r="A141" s="16">
        <v>45175</v>
      </c>
      <c r="B141" s="16">
        <v>45197</v>
      </c>
      <c r="C141" s="17" t="s">
        <v>42</v>
      </c>
      <c r="D141" s="18" t="s">
        <v>285</v>
      </c>
      <c r="E141" s="30" t="s">
        <v>286</v>
      </c>
      <c r="F141" s="20">
        <v>110.92</v>
      </c>
      <c r="G141" s="21">
        <v>34</v>
      </c>
      <c r="H141" s="22">
        <f t="shared" ref="H141:H204" si="6">F141*G141</f>
        <v>3771.28</v>
      </c>
      <c r="I141" s="20">
        <v>110.92</v>
      </c>
      <c r="J141" s="23">
        <v>0</v>
      </c>
      <c r="K141" s="22">
        <f t="shared" si="4"/>
        <v>0</v>
      </c>
      <c r="L141" s="25">
        <v>66</v>
      </c>
      <c r="M141" s="26">
        <v>110.92</v>
      </c>
      <c r="N141" s="27">
        <f t="shared" si="5"/>
        <v>7320.72</v>
      </c>
    </row>
    <row r="142" spans="1:14" s="28" customFormat="1" ht="12.75" x14ac:dyDescent="0.2">
      <c r="A142" s="16">
        <v>43909</v>
      </c>
      <c r="B142" s="16">
        <v>43909</v>
      </c>
      <c r="C142" s="17" t="s">
        <v>13</v>
      </c>
      <c r="D142" s="18" t="s">
        <v>287</v>
      </c>
      <c r="E142" s="19" t="s">
        <v>288</v>
      </c>
      <c r="F142" s="20">
        <v>81.900000000000006</v>
      </c>
      <c r="G142" s="21">
        <v>1</v>
      </c>
      <c r="H142" s="22">
        <f t="shared" si="6"/>
        <v>81.900000000000006</v>
      </c>
      <c r="I142" s="20">
        <v>81.900000000000006</v>
      </c>
      <c r="J142" s="23">
        <v>1</v>
      </c>
      <c r="K142" s="22">
        <f t="shared" ref="K142:K205" si="7">I142*J142</f>
        <v>81.900000000000006</v>
      </c>
      <c r="L142" s="25">
        <v>0</v>
      </c>
      <c r="M142" s="26">
        <v>81.900000000000006</v>
      </c>
      <c r="N142" s="27">
        <f t="shared" ref="N142:N205" si="8">+L142*M142</f>
        <v>0</v>
      </c>
    </row>
    <row r="143" spans="1:14" s="28" customFormat="1" ht="12.75" x14ac:dyDescent="0.2">
      <c r="A143" s="16">
        <v>45174</v>
      </c>
      <c r="B143" s="16">
        <v>45196</v>
      </c>
      <c r="C143" s="17" t="s">
        <v>13</v>
      </c>
      <c r="D143" s="18" t="s">
        <v>289</v>
      </c>
      <c r="E143" s="19" t="s">
        <v>290</v>
      </c>
      <c r="F143" s="20">
        <v>1090</v>
      </c>
      <c r="G143" s="21">
        <v>0</v>
      </c>
      <c r="H143" s="22">
        <f t="shared" si="6"/>
        <v>0</v>
      </c>
      <c r="I143" s="20">
        <v>1090</v>
      </c>
      <c r="J143" s="23">
        <v>0</v>
      </c>
      <c r="K143" s="22">
        <f t="shared" si="7"/>
        <v>0</v>
      </c>
      <c r="L143" s="25">
        <v>2</v>
      </c>
      <c r="M143" s="26">
        <v>1017</v>
      </c>
      <c r="N143" s="27">
        <f t="shared" si="8"/>
        <v>2034</v>
      </c>
    </row>
    <row r="144" spans="1:14" s="28" customFormat="1" ht="12.75" x14ac:dyDescent="0.2">
      <c r="A144" s="16">
        <v>43746</v>
      </c>
      <c r="B144" s="16">
        <v>43746</v>
      </c>
      <c r="C144" s="17" t="s">
        <v>16</v>
      </c>
      <c r="D144" s="18" t="s">
        <v>291</v>
      </c>
      <c r="E144" s="19" t="s">
        <v>292</v>
      </c>
      <c r="F144" s="20">
        <v>531</v>
      </c>
      <c r="G144" s="21">
        <v>1</v>
      </c>
      <c r="H144" s="22">
        <f t="shared" si="6"/>
        <v>531</v>
      </c>
      <c r="I144" s="20">
        <v>531</v>
      </c>
      <c r="J144" s="23">
        <v>1</v>
      </c>
      <c r="K144" s="22">
        <f t="shared" si="7"/>
        <v>531</v>
      </c>
      <c r="L144" s="25">
        <v>1</v>
      </c>
      <c r="M144" s="26">
        <v>531</v>
      </c>
      <c r="N144" s="27">
        <f t="shared" si="8"/>
        <v>531</v>
      </c>
    </row>
    <row r="145" spans="1:14" s="28" customFormat="1" ht="12.75" x14ac:dyDescent="0.2">
      <c r="A145" s="16">
        <v>44839</v>
      </c>
      <c r="B145" s="16">
        <v>44839</v>
      </c>
      <c r="C145" s="17" t="s">
        <v>39</v>
      </c>
      <c r="D145" s="18" t="s">
        <v>293</v>
      </c>
      <c r="E145" s="19" t="s">
        <v>294</v>
      </c>
      <c r="F145" s="20">
        <v>300.89999999999998</v>
      </c>
      <c r="G145" s="21">
        <v>4</v>
      </c>
      <c r="H145" s="22">
        <f t="shared" si="6"/>
        <v>1203.5999999999999</v>
      </c>
      <c r="I145" s="20">
        <v>300.89999999999998</v>
      </c>
      <c r="J145" s="23">
        <v>4</v>
      </c>
      <c r="K145" s="22">
        <f t="shared" si="7"/>
        <v>1203.5999999999999</v>
      </c>
      <c r="L145" s="25">
        <v>4</v>
      </c>
      <c r="M145" s="26">
        <v>300.89999999999998</v>
      </c>
      <c r="N145" s="27">
        <f t="shared" si="8"/>
        <v>1203.5999999999999</v>
      </c>
    </row>
    <row r="146" spans="1:14" s="28" customFormat="1" ht="12.75" x14ac:dyDescent="0.2">
      <c r="A146" s="16">
        <v>45175</v>
      </c>
      <c r="B146" s="16">
        <v>45198</v>
      </c>
      <c r="C146" s="17" t="s">
        <v>39</v>
      </c>
      <c r="D146" s="18" t="s">
        <v>295</v>
      </c>
      <c r="E146" s="19" t="s">
        <v>68</v>
      </c>
      <c r="F146" s="29">
        <v>525</v>
      </c>
      <c r="G146" s="21">
        <v>5</v>
      </c>
      <c r="H146" s="22">
        <f t="shared" si="6"/>
        <v>2625</v>
      </c>
      <c r="I146" s="29">
        <v>525</v>
      </c>
      <c r="J146" s="23">
        <v>5</v>
      </c>
      <c r="K146" s="22">
        <f t="shared" si="7"/>
        <v>2625</v>
      </c>
      <c r="L146" s="25">
        <v>10</v>
      </c>
      <c r="M146" s="26">
        <v>476.67</v>
      </c>
      <c r="N146" s="27">
        <f t="shared" si="8"/>
        <v>4766.7</v>
      </c>
    </row>
    <row r="147" spans="1:14" s="28" customFormat="1" ht="12.75" x14ac:dyDescent="0.2">
      <c r="A147" s="16">
        <v>44755</v>
      </c>
      <c r="B147" s="16">
        <v>44755</v>
      </c>
      <c r="C147" s="17" t="s">
        <v>162</v>
      </c>
      <c r="D147" s="18" t="s">
        <v>296</v>
      </c>
      <c r="E147" s="19" t="s">
        <v>297</v>
      </c>
      <c r="F147" s="29">
        <v>45.134999999999998</v>
      </c>
      <c r="G147" s="21">
        <v>15</v>
      </c>
      <c r="H147" s="22">
        <f t="shared" si="6"/>
        <v>677.02499999999998</v>
      </c>
      <c r="I147" s="29">
        <v>45.134999999999998</v>
      </c>
      <c r="J147" s="23">
        <v>15</v>
      </c>
      <c r="K147" s="22">
        <f t="shared" si="7"/>
        <v>677.02499999999998</v>
      </c>
      <c r="L147" s="25">
        <v>15</v>
      </c>
      <c r="M147" s="26">
        <v>45.134999999999998</v>
      </c>
      <c r="N147" s="27">
        <f t="shared" si="8"/>
        <v>677.02499999999998</v>
      </c>
    </row>
    <row r="148" spans="1:14" s="28" customFormat="1" ht="12.75" x14ac:dyDescent="0.2">
      <c r="A148" s="16">
        <v>43895</v>
      </c>
      <c r="B148" s="16">
        <v>43895</v>
      </c>
      <c r="C148" s="17" t="s">
        <v>39</v>
      </c>
      <c r="D148" s="18" t="s">
        <v>298</v>
      </c>
      <c r="E148" s="19" t="s">
        <v>299</v>
      </c>
      <c r="F148" s="29">
        <v>3.75</v>
      </c>
      <c r="G148" s="21">
        <v>17</v>
      </c>
      <c r="H148" s="22">
        <f t="shared" si="6"/>
        <v>63.75</v>
      </c>
      <c r="I148" s="29">
        <v>3.75</v>
      </c>
      <c r="J148" s="23">
        <v>17</v>
      </c>
      <c r="K148" s="22">
        <f t="shared" si="7"/>
        <v>63.75</v>
      </c>
      <c r="L148" s="25">
        <v>17</v>
      </c>
      <c r="M148" s="26">
        <v>3.75</v>
      </c>
      <c r="N148" s="27">
        <f t="shared" si="8"/>
        <v>63.75</v>
      </c>
    </row>
    <row r="149" spans="1:14" s="28" customFormat="1" ht="12.75" x14ac:dyDescent="0.2">
      <c r="A149" s="16">
        <v>45104</v>
      </c>
      <c r="B149" s="16">
        <v>45105</v>
      </c>
      <c r="C149" s="17" t="s">
        <v>49</v>
      </c>
      <c r="D149" s="18" t="s">
        <v>300</v>
      </c>
      <c r="E149" s="19" t="s">
        <v>301</v>
      </c>
      <c r="F149" s="20">
        <v>41.206000000000003</v>
      </c>
      <c r="G149" s="21">
        <v>62</v>
      </c>
      <c r="H149" s="22">
        <f t="shared" si="6"/>
        <v>2554.7720000000004</v>
      </c>
      <c r="I149" s="20">
        <v>41.206000000000003</v>
      </c>
      <c r="J149" s="23">
        <v>54</v>
      </c>
      <c r="K149" s="22">
        <f t="shared" si="7"/>
        <v>2225.1240000000003</v>
      </c>
      <c r="L149" s="25">
        <v>30</v>
      </c>
      <c r="M149" s="26">
        <v>41.206000000000003</v>
      </c>
      <c r="N149" s="27">
        <f t="shared" si="8"/>
        <v>1236.18</v>
      </c>
    </row>
    <row r="150" spans="1:14" s="28" customFormat="1" ht="12.75" x14ac:dyDescent="0.2">
      <c r="A150" s="16">
        <v>44755</v>
      </c>
      <c r="B150" s="16">
        <v>44755</v>
      </c>
      <c r="C150" s="17" t="s">
        <v>39</v>
      </c>
      <c r="D150" s="18" t="s">
        <v>302</v>
      </c>
      <c r="E150" s="19" t="s">
        <v>303</v>
      </c>
      <c r="F150" s="20">
        <v>28.884347825999999</v>
      </c>
      <c r="G150" s="21">
        <v>14</v>
      </c>
      <c r="H150" s="22">
        <f t="shared" si="6"/>
        <v>404.38086956399997</v>
      </c>
      <c r="I150" s="20">
        <v>28.884347825999999</v>
      </c>
      <c r="J150" s="23">
        <v>11</v>
      </c>
      <c r="K150" s="22">
        <f t="shared" si="7"/>
        <v>317.72782608599999</v>
      </c>
      <c r="L150" s="25">
        <v>11</v>
      </c>
      <c r="M150" s="26">
        <v>28.884347825999999</v>
      </c>
      <c r="N150" s="27">
        <f t="shared" si="8"/>
        <v>317.72782608599999</v>
      </c>
    </row>
    <row r="151" spans="1:14" s="28" customFormat="1" ht="12.75" x14ac:dyDescent="0.2">
      <c r="A151" s="16">
        <v>45175</v>
      </c>
      <c r="B151" s="16">
        <v>45198</v>
      </c>
      <c r="C151" s="17" t="s">
        <v>162</v>
      </c>
      <c r="D151" s="18" t="s">
        <v>304</v>
      </c>
      <c r="E151" s="19" t="s">
        <v>305</v>
      </c>
      <c r="F151" s="20">
        <v>319.63117099999999</v>
      </c>
      <c r="G151" s="21">
        <v>135</v>
      </c>
      <c r="H151" s="22">
        <f t="shared" si="6"/>
        <v>43150.208084999998</v>
      </c>
      <c r="I151" s="20">
        <v>319.63117099999999</v>
      </c>
      <c r="J151" s="23">
        <v>134</v>
      </c>
      <c r="K151" s="22">
        <f t="shared" si="7"/>
        <v>42830.576913999997</v>
      </c>
      <c r="L151" s="25">
        <v>266</v>
      </c>
      <c r="M151" s="26">
        <v>291.040775</v>
      </c>
      <c r="N151" s="27">
        <f t="shared" si="8"/>
        <v>77416.846149999998</v>
      </c>
    </row>
    <row r="152" spans="1:14" s="28" customFormat="1" ht="12.75" x14ac:dyDescent="0.2">
      <c r="A152" s="16">
        <v>44755</v>
      </c>
      <c r="B152" s="16">
        <v>44755</v>
      </c>
      <c r="C152" s="17" t="s">
        <v>137</v>
      </c>
      <c r="D152" s="18" t="s">
        <v>306</v>
      </c>
      <c r="E152" s="19" t="s">
        <v>307</v>
      </c>
      <c r="F152" s="20">
        <v>305.68166666600001</v>
      </c>
      <c r="G152" s="21">
        <v>7</v>
      </c>
      <c r="H152" s="22">
        <f t="shared" si="6"/>
        <v>2139.7716666619999</v>
      </c>
      <c r="I152" s="20">
        <v>305.68166666600001</v>
      </c>
      <c r="J152" s="23">
        <v>6</v>
      </c>
      <c r="K152" s="22">
        <f t="shared" si="7"/>
        <v>1834.0899999960002</v>
      </c>
      <c r="L152" s="25">
        <v>4</v>
      </c>
      <c r="M152" s="26">
        <v>305.68166666600001</v>
      </c>
      <c r="N152" s="27">
        <f t="shared" si="8"/>
        <v>1222.726666664</v>
      </c>
    </row>
    <row r="153" spans="1:14" s="28" customFormat="1" ht="12.75" x14ac:dyDescent="0.2">
      <c r="A153" s="16">
        <v>45175</v>
      </c>
      <c r="B153" s="16">
        <v>45198</v>
      </c>
      <c r="C153" s="17" t="s">
        <v>19</v>
      </c>
      <c r="D153" s="18" t="s">
        <v>308</v>
      </c>
      <c r="E153" s="40" t="s">
        <v>309</v>
      </c>
      <c r="F153" s="20">
        <v>241.637778</v>
      </c>
      <c r="G153" s="21">
        <v>2</v>
      </c>
      <c r="H153" s="22">
        <f t="shared" si="6"/>
        <v>483.27555599999999</v>
      </c>
      <c r="I153" s="20">
        <v>241.637778</v>
      </c>
      <c r="J153" s="23">
        <v>2</v>
      </c>
      <c r="K153" s="22">
        <f t="shared" si="7"/>
        <v>483.27555599999999</v>
      </c>
      <c r="L153" s="25">
        <v>16</v>
      </c>
      <c r="M153" s="26">
        <v>241.880741</v>
      </c>
      <c r="N153" s="27">
        <f t="shared" si="8"/>
        <v>3870.091856</v>
      </c>
    </row>
    <row r="154" spans="1:14" s="28" customFormat="1" ht="12.75" x14ac:dyDescent="0.2">
      <c r="A154" s="16">
        <v>44123</v>
      </c>
      <c r="B154" s="16">
        <v>44123</v>
      </c>
      <c r="C154" s="17" t="s">
        <v>39</v>
      </c>
      <c r="D154" s="18" t="s">
        <v>310</v>
      </c>
      <c r="E154" s="19" t="s">
        <v>254</v>
      </c>
      <c r="F154" s="20">
        <v>448.4</v>
      </c>
      <c r="G154" s="21">
        <v>0</v>
      </c>
      <c r="H154" s="22">
        <f t="shared" si="6"/>
        <v>0</v>
      </c>
      <c r="I154" s="20">
        <v>448.4</v>
      </c>
      <c r="J154" s="23">
        <v>0</v>
      </c>
      <c r="K154" s="22">
        <f t="shared" si="7"/>
        <v>0</v>
      </c>
      <c r="L154" s="25">
        <v>0</v>
      </c>
      <c r="M154" s="26">
        <v>448.4</v>
      </c>
      <c r="N154" s="27">
        <f t="shared" si="8"/>
        <v>0</v>
      </c>
    </row>
    <row r="155" spans="1:14" s="28" customFormat="1" ht="12.75" x14ac:dyDescent="0.2">
      <c r="A155" s="16">
        <v>45054</v>
      </c>
      <c r="B155" s="16">
        <v>45077</v>
      </c>
      <c r="C155" s="17" t="s">
        <v>39</v>
      </c>
      <c r="D155" s="18" t="s">
        <v>311</v>
      </c>
      <c r="E155" s="19" t="s">
        <v>312</v>
      </c>
      <c r="F155" s="20">
        <v>430.76499999999999</v>
      </c>
      <c r="G155" s="21">
        <v>8</v>
      </c>
      <c r="H155" s="22">
        <f t="shared" si="6"/>
        <v>3446.12</v>
      </c>
      <c r="I155" s="20">
        <v>430.76499999999999</v>
      </c>
      <c r="J155" s="23">
        <v>8</v>
      </c>
      <c r="K155" s="22">
        <f t="shared" si="7"/>
        <v>3446.12</v>
      </c>
      <c r="L155" s="25">
        <v>8</v>
      </c>
      <c r="M155" s="26">
        <v>430.76499999999999</v>
      </c>
      <c r="N155" s="27">
        <f t="shared" si="8"/>
        <v>3446.12</v>
      </c>
    </row>
    <row r="156" spans="1:14" s="28" customFormat="1" ht="12.75" x14ac:dyDescent="0.2">
      <c r="A156" s="16">
        <v>45054</v>
      </c>
      <c r="B156" s="16">
        <v>45077</v>
      </c>
      <c r="C156" s="17" t="s">
        <v>39</v>
      </c>
      <c r="D156" s="18" t="s">
        <v>313</v>
      </c>
      <c r="E156" s="19" t="s">
        <v>314</v>
      </c>
      <c r="F156" s="20">
        <v>415.44799999999998</v>
      </c>
      <c r="G156" s="21">
        <v>5</v>
      </c>
      <c r="H156" s="22">
        <f t="shared" si="6"/>
        <v>2077.2399999999998</v>
      </c>
      <c r="I156" s="20">
        <v>415.44799999999998</v>
      </c>
      <c r="J156" s="23">
        <v>5</v>
      </c>
      <c r="K156" s="22">
        <f t="shared" si="7"/>
        <v>2077.2399999999998</v>
      </c>
      <c r="L156" s="25">
        <v>5</v>
      </c>
      <c r="M156" s="26">
        <v>415.44799999999998</v>
      </c>
      <c r="N156" s="27">
        <f t="shared" si="8"/>
        <v>2077.2399999999998</v>
      </c>
    </row>
    <row r="157" spans="1:14" s="28" customFormat="1" ht="12.75" x14ac:dyDescent="0.2">
      <c r="A157" s="16">
        <v>45054</v>
      </c>
      <c r="B157" s="16">
        <v>45077</v>
      </c>
      <c r="C157" s="17" t="s">
        <v>39</v>
      </c>
      <c r="D157" s="18" t="s">
        <v>315</v>
      </c>
      <c r="E157" s="19" t="s">
        <v>316</v>
      </c>
      <c r="F157" s="20">
        <v>415.45</v>
      </c>
      <c r="G157" s="21">
        <v>5</v>
      </c>
      <c r="H157" s="22">
        <f t="shared" si="6"/>
        <v>2077.25</v>
      </c>
      <c r="I157" s="20">
        <v>415.45</v>
      </c>
      <c r="J157" s="23">
        <v>5</v>
      </c>
      <c r="K157" s="22">
        <f t="shared" si="7"/>
        <v>2077.25</v>
      </c>
      <c r="L157" s="25">
        <v>5</v>
      </c>
      <c r="M157" s="26">
        <v>415.45</v>
      </c>
      <c r="N157" s="27">
        <f t="shared" si="8"/>
        <v>2077.25</v>
      </c>
    </row>
    <row r="158" spans="1:14" s="28" customFormat="1" ht="12.75" x14ac:dyDescent="0.2">
      <c r="A158" s="16">
        <v>45054</v>
      </c>
      <c r="B158" s="16">
        <v>45077</v>
      </c>
      <c r="C158" s="17" t="s">
        <v>39</v>
      </c>
      <c r="D158" s="18" t="s">
        <v>317</v>
      </c>
      <c r="E158" s="19" t="s">
        <v>318</v>
      </c>
      <c r="F158" s="20">
        <v>415.44799999999998</v>
      </c>
      <c r="G158" s="21">
        <v>5</v>
      </c>
      <c r="H158" s="22">
        <f t="shared" si="6"/>
        <v>2077.2399999999998</v>
      </c>
      <c r="I158" s="20">
        <v>415.44799999999998</v>
      </c>
      <c r="J158" s="23">
        <v>5</v>
      </c>
      <c r="K158" s="22">
        <f t="shared" si="7"/>
        <v>2077.2399999999998</v>
      </c>
      <c r="L158" s="25">
        <v>5</v>
      </c>
      <c r="M158" s="26">
        <v>415.44799999999998</v>
      </c>
      <c r="N158" s="27">
        <f t="shared" si="8"/>
        <v>2077.2399999999998</v>
      </c>
    </row>
    <row r="159" spans="1:14" s="28" customFormat="1" ht="12.75" x14ac:dyDescent="0.2">
      <c r="A159" s="16">
        <v>45054</v>
      </c>
      <c r="B159" s="16" t="s">
        <v>319</v>
      </c>
      <c r="C159" s="17" t="s">
        <v>39</v>
      </c>
      <c r="D159" s="18" t="s">
        <v>320</v>
      </c>
      <c r="E159" s="19" t="s">
        <v>321</v>
      </c>
      <c r="F159" s="20">
        <v>1362.228462</v>
      </c>
      <c r="G159" s="21">
        <v>10</v>
      </c>
      <c r="H159" s="22">
        <f t="shared" si="6"/>
        <v>13622.28462</v>
      </c>
      <c r="I159" s="20">
        <v>1362.228462</v>
      </c>
      <c r="J159" s="23">
        <v>7</v>
      </c>
      <c r="K159" s="22">
        <f t="shared" si="7"/>
        <v>9535.5992340000012</v>
      </c>
      <c r="L159" s="25">
        <v>7</v>
      </c>
      <c r="M159" s="26">
        <v>1362.228462</v>
      </c>
      <c r="N159" s="27">
        <f t="shared" si="8"/>
        <v>9535.5992340000012</v>
      </c>
    </row>
    <row r="160" spans="1:14" s="28" customFormat="1" ht="12.75" x14ac:dyDescent="0.2">
      <c r="A160" s="16">
        <v>45181</v>
      </c>
      <c r="B160" s="16">
        <v>45198</v>
      </c>
      <c r="C160" s="17" t="s">
        <v>137</v>
      </c>
      <c r="D160" s="18" t="s">
        <v>322</v>
      </c>
      <c r="E160" s="19" t="s">
        <v>323</v>
      </c>
      <c r="F160" s="20">
        <v>752.81033400000001</v>
      </c>
      <c r="G160" s="21">
        <v>50</v>
      </c>
      <c r="H160" s="22">
        <f t="shared" si="6"/>
        <v>37640.5167</v>
      </c>
      <c r="I160" s="20">
        <v>752.81033400000001</v>
      </c>
      <c r="J160" s="23">
        <v>45</v>
      </c>
      <c r="K160" s="22">
        <f t="shared" si="7"/>
        <v>33876.465029999999</v>
      </c>
      <c r="L160" s="25">
        <v>46</v>
      </c>
      <c r="M160" s="26">
        <v>819.12940000000003</v>
      </c>
      <c r="N160" s="27">
        <f t="shared" si="8"/>
        <v>37679.952400000002</v>
      </c>
    </row>
    <row r="161" spans="1:14" s="28" customFormat="1" ht="12.75" x14ac:dyDescent="0.2">
      <c r="A161" s="16">
        <v>44487</v>
      </c>
      <c r="B161" s="16">
        <v>44487</v>
      </c>
      <c r="C161" s="17" t="s">
        <v>24</v>
      </c>
      <c r="D161" s="18" t="s">
        <v>324</v>
      </c>
      <c r="E161" s="19" t="s">
        <v>325</v>
      </c>
      <c r="F161" s="20">
        <v>584.1</v>
      </c>
      <c r="G161" s="21">
        <v>2</v>
      </c>
      <c r="H161" s="22">
        <f t="shared" si="6"/>
        <v>1168.2</v>
      </c>
      <c r="I161" s="20">
        <v>584.1</v>
      </c>
      <c r="J161" s="23">
        <v>2</v>
      </c>
      <c r="K161" s="22">
        <f t="shared" si="7"/>
        <v>1168.2</v>
      </c>
      <c r="L161" s="25">
        <v>2</v>
      </c>
      <c r="M161" s="26">
        <v>584.1</v>
      </c>
      <c r="N161" s="27">
        <f t="shared" si="8"/>
        <v>1168.2</v>
      </c>
    </row>
    <row r="162" spans="1:14" s="28" customFormat="1" ht="12.75" x14ac:dyDescent="0.2">
      <c r="A162" s="16">
        <v>45181</v>
      </c>
      <c r="B162" s="16">
        <v>45198</v>
      </c>
      <c r="C162" s="17" t="s">
        <v>16</v>
      </c>
      <c r="D162" s="18" t="s">
        <v>326</v>
      </c>
      <c r="E162" s="19" t="s">
        <v>325</v>
      </c>
      <c r="F162" s="20">
        <v>631.75</v>
      </c>
      <c r="G162" s="21">
        <v>4</v>
      </c>
      <c r="H162" s="22">
        <f t="shared" si="6"/>
        <v>2527</v>
      </c>
      <c r="I162" s="20">
        <v>631.75</v>
      </c>
      <c r="J162" s="23">
        <v>4</v>
      </c>
      <c r="K162" s="22">
        <f t="shared" si="7"/>
        <v>2527</v>
      </c>
      <c r="L162" s="25">
        <v>9</v>
      </c>
      <c r="M162" s="26">
        <v>903.55555600000002</v>
      </c>
      <c r="N162" s="27">
        <f t="shared" si="8"/>
        <v>8132.0000040000004</v>
      </c>
    </row>
    <row r="163" spans="1:14" s="28" customFormat="1" ht="12.75" x14ac:dyDescent="0.2">
      <c r="A163" s="16">
        <v>44755</v>
      </c>
      <c r="B163" s="16">
        <v>44755</v>
      </c>
      <c r="C163" s="17" t="s">
        <v>16</v>
      </c>
      <c r="D163" s="18" t="s">
        <v>327</v>
      </c>
      <c r="E163" s="19" t="s">
        <v>328</v>
      </c>
      <c r="F163" s="20">
        <v>19.38</v>
      </c>
      <c r="G163" s="21">
        <v>6</v>
      </c>
      <c r="H163" s="22">
        <f t="shared" si="6"/>
        <v>116.28</v>
      </c>
      <c r="I163" s="20">
        <v>19.38</v>
      </c>
      <c r="J163" s="23">
        <v>6</v>
      </c>
      <c r="K163" s="22">
        <f t="shared" si="7"/>
        <v>116.28</v>
      </c>
      <c r="L163" s="25">
        <v>6</v>
      </c>
      <c r="M163" s="26">
        <v>19.38</v>
      </c>
      <c r="N163" s="27">
        <f t="shared" si="8"/>
        <v>116.28</v>
      </c>
    </row>
    <row r="164" spans="1:14" s="28" customFormat="1" ht="12.75" x14ac:dyDescent="0.2">
      <c r="A164" s="16">
        <v>44755</v>
      </c>
      <c r="B164" s="16">
        <v>44755</v>
      </c>
      <c r="C164" s="17" t="s">
        <v>16</v>
      </c>
      <c r="D164" s="18" t="s">
        <v>329</v>
      </c>
      <c r="E164" s="19" t="s">
        <v>330</v>
      </c>
      <c r="F164" s="20">
        <v>159.30000000000001</v>
      </c>
      <c r="G164" s="21">
        <v>9</v>
      </c>
      <c r="H164" s="22">
        <f t="shared" si="6"/>
        <v>1433.7</v>
      </c>
      <c r="I164" s="20">
        <v>159.30000000000001</v>
      </c>
      <c r="J164" s="23">
        <v>9</v>
      </c>
      <c r="K164" s="22">
        <f t="shared" si="7"/>
        <v>1433.7</v>
      </c>
      <c r="L164" s="25">
        <v>9</v>
      </c>
      <c r="M164" s="26">
        <v>159.30000000000001</v>
      </c>
      <c r="N164" s="27">
        <f t="shared" si="8"/>
        <v>1433.7</v>
      </c>
    </row>
    <row r="165" spans="1:14" s="28" customFormat="1" ht="12.75" x14ac:dyDescent="0.2">
      <c r="A165" s="16">
        <v>44657</v>
      </c>
      <c r="B165" s="16">
        <v>44657</v>
      </c>
      <c r="C165" s="17" t="s">
        <v>331</v>
      </c>
      <c r="D165" s="18" t="s">
        <v>332</v>
      </c>
      <c r="E165" s="19" t="s">
        <v>333</v>
      </c>
      <c r="F165" s="20">
        <v>172.12</v>
      </c>
      <c r="G165" s="21">
        <v>11</v>
      </c>
      <c r="H165" s="22">
        <f t="shared" si="6"/>
        <v>1893.3200000000002</v>
      </c>
      <c r="I165" s="20">
        <v>172.12</v>
      </c>
      <c r="J165" s="23">
        <v>10</v>
      </c>
      <c r="K165" s="22">
        <f t="shared" si="7"/>
        <v>1721.2</v>
      </c>
      <c r="L165" s="25">
        <v>9</v>
      </c>
      <c r="M165" s="26">
        <v>172.12</v>
      </c>
      <c r="N165" s="22">
        <f t="shared" si="8"/>
        <v>1549.08</v>
      </c>
    </row>
    <row r="166" spans="1:14" s="28" customFormat="1" ht="12.75" x14ac:dyDescent="0.2">
      <c r="A166" s="16">
        <v>43895</v>
      </c>
      <c r="B166" s="16">
        <v>43895</v>
      </c>
      <c r="C166" s="17" t="s">
        <v>42</v>
      </c>
      <c r="D166" s="18" t="s">
        <v>334</v>
      </c>
      <c r="E166" s="19" t="s">
        <v>335</v>
      </c>
      <c r="F166" s="20">
        <v>477.51</v>
      </c>
      <c r="G166" s="21">
        <v>8</v>
      </c>
      <c r="H166" s="22">
        <f t="shared" si="6"/>
        <v>3820.08</v>
      </c>
      <c r="I166" s="20">
        <v>477.51</v>
      </c>
      <c r="J166" s="23">
        <v>3</v>
      </c>
      <c r="K166" s="22">
        <f t="shared" si="7"/>
        <v>1432.53</v>
      </c>
      <c r="L166" s="25">
        <v>3</v>
      </c>
      <c r="M166" s="26">
        <v>477.51</v>
      </c>
      <c r="N166" s="27">
        <f t="shared" si="8"/>
        <v>1432.53</v>
      </c>
    </row>
    <row r="167" spans="1:14" s="28" customFormat="1" ht="12.75" x14ac:dyDescent="0.2">
      <c r="A167" s="16">
        <v>44904</v>
      </c>
      <c r="B167" s="16">
        <v>44904</v>
      </c>
      <c r="C167" s="17" t="s">
        <v>39</v>
      </c>
      <c r="D167" s="18" t="s">
        <v>336</v>
      </c>
      <c r="E167" s="19" t="s">
        <v>337</v>
      </c>
      <c r="F167" s="20">
        <v>25.671875</v>
      </c>
      <c r="G167" s="21">
        <v>39</v>
      </c>
      <c r="H167" s="22">
        <f t="shared" si="6"/>
        <v>1001.203125</v>
      </c>
      <c r="I167" s="20">
        <v>25.671875</v>
      </c>
      <c r="J167" s="23">
        <v>39</v>
      </c>
      <c r="K167" s="22">
        <f t="shared" si="7"/>
        <v>1001.203125</v>
      </c>
      <c r="L167" s="25">
        <v>39</v>
      </c>
      <c r="M167" s="26">
        <v>25.671875</v>
      </c>
      <c r="N167" s="27">
        <f t="shared" si="8"/>
        <v>1001.203125</v>
      </c>
    </row>
    <row r="168" spans="1:14" s="28" customFormat="1" ht="12.75" x14ac:dyDescent="0.2">
      <c r="A168" s="16">
        <v>45104</v>
      </c>
      <c r="B168" s="16">
        <v>45106</v>
      </c>
      <c r="C168" s="17" t="s">
        <v>39</v>
      </c>
      <c r="D168" s="18" t="s">
        <v>338</v>
      </c>
      <c r="E168" s="19" t="s">
        <v>339</v>
      </c>
      <c r="F168" s="20">
        <v>42.603695999999999</v>
      </c>
      <c r="G168" s="21">
        <v>46</v>
      </c>
      <c r="H168" s="22">
        <f t="shared" si="6"/>
        <v>1959.7700159999999</v>
      </c>
      <c r="I168" s="20">
        <v>42.603695999999999</v>
      </c>
      <c r="J168" s="23">
        <v>46</v>
      </c>
      <c r="K168" s="22">
        <f t="shared" si="7"/>
        <v>1959.7700159999999</v>
      </c>
      <c r="L168" s="25">
        <v>46</v>
      </c>
      <c r="M168" s="26">
        <v>42.603695999999999</v>
      </c>
      <c r="N168" s="27">
        <f t="shared" si="8"/>
        <v>1959.7700159999999</v>
      </c>
    </row>
    <row r="169" spans="1:14" s="28" customFormat="1" ht="12.75" x14ac:dyDescent="0.2">
      <c r="A169" s="16">
        <v>44755</v>
      </c>
      <c r="B169" s="16">
        <v>44755</v>
      </c>
      <c r="C169" s="17" t="s">
        <v>16</v>
      </c>
      <c r="D169" s="18" t="s">
        <v>340</v>
      </c>
      <c r="E169" s="19" t="s">
        <v>341</v>
      </c>
      <c r="F169" s="20">
        <v>450.5</v>
      </c>
      <c r="G169" s="21">
        <v>0</v>
      </c>
      <c r="H169" s="22">
        <f t="shared" si="6"/>
        <v>0</v>
      </c>
      <c r="I169" s="20">
        <v>450.5</v>
      </c>
      <c r="J169" s="23">
        <v>0</v>
      </c>
      <c r="K169" s="22">
        <f t="shared" si="7"/>
        <v>0</v>
      </c>
      <c r="L169" s="25">
        <v>0</v>
      </c>
      <c r="M169" s="26">
        <v>450.5</v>
      </c>
      <c r="N169" s="27">
        <f t="shared" si="8"/>
        <v>0</v>
      </c>
    </row>
    <row r="170" spans="1:14" s="28" customFormat="1" ht="13.5" thickBot="1" x14ac:dyDescent="0.25">
      <c r="A170" s="16">
        <v>44265</v>
      </c>
      <c r="B170" s="16">
        <v>44265</v>
      </c>
      <c r="C170" s="17" t="s">
        <v>137</v>
      </c>
      <c r="D170" s="18" t="s">
        <v>342</v>
      </c>
      <c r="E170" s="19" t="s">
        <v>343</v>
      </c>
      <c r="F170" s="20">
        <v>83.78</v>
      </c>
      <c r="G170" s="41">
        <v>0</v>
      </c>
      <c r="H170" s="22">
        <f t="shared" si="6"/>
        <v>0</v>
      </c>
      <c r="I170" s="20">
        <v>83.78</v>
      </c>
      <c r="J170" s="42">
        <v>0</v>
      </c>
      <c r="K170" s="22">
        <f t="shared" si="7"/>
        <v>0</v>
      </c>
      <c r="L170" s="25">
        <v>0</v>
      </c>
      <c r="M170" s="26">
        <v>83.78</v>
      </c>
      <c r="N170" s="27">
        <f t="shared" si="8"/>
        <v>0</v>
      </c>
    </row>
    <row r="171" spans="1:14" s="28" customFormat="1" ht="12.75" x14ac:dyDescent="0.2">
      <c r="A171" s="16">
        <v>44364</v>
      </c>
      <c r="B171" s="16">
        <v>44364</v>
      </c>
      <c r="C171" s="17" t="s">
        <v>137</v>
      </c>
      <c r="D171" s="18" t="s">
        <v>344</v>
      </c>
      <c r="E171" s="19" t="s">
        <v>345</v>
      </c>
      <c r="F171" s="43">
        <v>18</v>
      </c>
      <c r="G171" s="44">
        <v>223</v>
      </c>
      <c r="H171" s="22">
        <f t="shared" si="6"/>
        <v>4014</v>
      </c>
      <c r="I171" s="43">
        <v>18</v>
      </c>
      <c r="J171" s="45">
        <v>223</v>
      </c>
      <c r="K171" s="22">
        <f t="shared" si="7"/>
        <v>4014</v>
      </c>
      <c r="L171" s="25">
        <v>223</v>
      </c>
      <c r="M171" s="26">
        <v>18</v>
      </c>
      <c r="N171" s="27">
        <f t="shared" si="8"/>
        <v>4014</v>
      </c>
    </row>
    <row r="172" spans="1:14" s="28" customFormat="1" ht="12.75" x14ac:dyDescent="0.2">
      <c r="A172" s="16">
        <v>44917</v>
      </c>
      <c r="B172" s="16">
        <v>44917</v>
      </c>
      <c r="C172" s="17" t="s">
        <v>39</v>
      </c>
      <c r="D172" s="18" t="s">
        <v>346</v>
      </c>
      <c r="E172" s="19" t="s">
        <v>347</v>
      </c>
      <c r="F172" s="20">
        <v>100.89</v>
      </c>
      <c r="G172" s="21">
        <v>0</v>
      </c>
      <c r="H172" s="22">
        <f t="shared" si="6"/>
        <v>0</v>
      </c>
      <c r="I172" s="20">
        <v>100.89</v>
      </c>
      <c r="J172" s="23">
        <v>0</v>
      </c>
      <c r="K172" s="22">
        <f t="shared" si="7"/>
        <v>0</v>
      </c>
      <c r="L172" s="25">
        <v>0</v>
      </c>
      <c r="M172" s="26">
        <v>100.89</v>
      </c>
      <c r="N172" s="27">
        <f t="shared" si="8"/>
        <v>0</v>
      </c>
    </row>
    <row r="173" spans="1:14" s="28" customFormat="1" ht="12.75" x14ac:dyDescent="0.2">
      <c r="A173" s="16">
        <v>43746</v>
      </c>
      <c r="B173" s="16">
        <v>43746</v>
      </c>
      <c r="C173" s="17" t="s">
        <v>39</v>
      </c>
      <c r="D173" s="18" t="s">
        <v>348</v>
      </c>
      <c r="E173" s="19" t="s">
        <v>349</v>
      </c>
      <c r="F173" s="20">
        <v>3363</v>
      </c>
      <c r="G173" s="21">
        <v>1</v>
      </c>
      <c r="H173" s="22">
        <f t="shared" si="6"/>
        <v>3363</v>
      </c>
      <c r="I173" s="20">
        <v>3363</v>
      </c>
      <c r="J173" s="23">
        <v>0</v>
      </c>
      <c r="K173" s="22">
        <f t="shared" si="7"/>
        <v>0</v>
      </c>
      <c r="L173" s="25">
        <v>0</v>
      </c>
      <c r="M173" s="26">
        <v>3363</v>
      </c>
      <c r="N173" s="27">
        <f t="shared" si="8"/>
        <v>0</v>
      </c>
    </row>
    <row r="174" spans="1:14" s="28" customFormat="1" ht="12.75" x14ac:dyDescent="0.2">
      <c r="A174" s="16">
        <v>45142</v>
      </c>
      <c r="B174" s="16">
        <v>45166</v>
      </c>
      <c r="C174" s="17" t="s">
        <v>39</v>
      </c>
      <c r="D174" s="18" t="s">
        <v>350</v>
      </c>
      <c r="E174" s="19" t="s">
        <v>351</v>
      </c>
      <c r="F174" s="43">
        <v>435.51440000000002</v>
      </c>
      <c r="G174" s="21">
        <v>0</v>
      </c>
      <c r="H174" s="22">
        <f t="shared" si="6"/>
        <v>0</v>
      </c>
      <c r="I174" s="43">
        <v>1052.56</v>
      </c>
      <c r="J174" s="23">
        <v>0</v>
      </c>
      <c r="K174" s="22">
        <f t="shared" si="7"/>
        <v>0</v>
      </c>
      <c r="L174" s="25">
        <v>0</v>
      </c>
      <c r="M174" s="26">
        <v>1052.56</v>
      </c>
      <c r="N174" s="27">
        <f t="shared" si="8"/>
        <v>0</v>
      </c>
    </row>
    <row r="175" spans="1:14" s="28" customFormat="1" ht="12.75" x14ac:dyDescent="0.2">
      <c r="A175" s="16">
        <v>45104</v>
      </c>
      <c r="B175" s="16">
        <v>45106</v>
      </c>
      <c r="C175" s="17" t="s">
        <v>39</v>
      </c>
      <c r="D175" s="18" t="s">
        <v>352</v>
      </c>
      <c r="E175" s="19" t="s">
        <v>353</v>
      </c>
      <c r="F175" s="43">
        <v>92.04</v>
      </c>
      <c r="G175" s="21">
        <v>29</v>
      </c>
      <c r="H175" s="22">
        <f t="shared" si="6"/>
        <v>2669.1600000000003</v>
      </c>
      <c r="I175" s="43">
        <v>92.04</v>
      </c>
      <c r="J175" s="23">
        <v>29</v>
      </c>
      <c r="K175" s="22">
        <f t="shared" si="7"/>
        <v>2669.1600000000003</v>
      </c>
      <c r="L175" s="25">
        <v>27</v>
      </c>
      <c r="M175" s="26">
        <v>92.04</v>
      </c>
      <c r="N175" s="27">
        <f t="shared" si="8"/>
        <v>2485.0800000000004</v>
      </c>
    </row>
    <row r="176" spans="1:14" s="28" customFormat="1" ht="12.75" x14ac:dyDescent="0.2">
      <c r="A176" s="16">
        <v>44904</v>
      </c>
      <c r="B176" s="16">
        <v>44904</v>
      </c>
      <c r="C176" s="17" t="s">
        <v>39</v>
      </c>
      <c r="D176" s="18" t="s">
        <v>354</v>
      </c>
      <c r="E176" s="19" t="s">
        <v>355</v>
      </c>
      <c r="F176" s="20">
        <v>7.5</v>
      </c>
      <c r="G176" s="21">
        <v>440</v>
      </c>
      <c r="H176" s="22">
        <f t="shared" si="6"/>
        <v>3300</v>
      </c>
      <c r="I176" s="20">
        <v>7.5</v>
      </c>
      <c r="J176" s="23">
        <v>422</v>
      </c>
      <c r="K176" s="22">
        <f t="shared" si="7"/>
        <v>3165</v>
      </c>
      <c r="L176" s="25">
        <v>421</v>
      </c>
      <c r="M176" s="26">
        <v>7.5</v>
      </c>
      <c r="N176" s="27">
        <f t="shared" si="8"/>
        <v>3157.5</v>
      </c>
    </row>
    <row r="177" spans="1:14" s="28" customFormat="1" ht="12.75" x14ac:dyDescent="0.2">
      <c r="A177" s="16">
        <v>44904</v>
      </c>
      <c r="B177" s="16">
        <v>44904</v>
      </c>
      <c r="C177" s="17" t="s">
        <v>39</v>
      </c>
      <c r="D177" s="18" t="s">
        <v>356</v>
      </c>
      <c r="E177" s="19" t="s">
        <v>357</v>
      </c>
      <c r="F177" s="20">
        <v>8.3333340000000007</v>
      </c>
      <c r="G177" s="21">
        <v>36</v>
      </c>
      <c r="H177" s="22">
        <f t="shared" si="6"/>
        <v>300.00002400000005</v>
      </c>
      <c r="I177" s="20">
        <v>8.3333340000000007</v>
      </c>
      <c r="J177" s="23">
        <v>36</v>
      </c>
      <c r="K177" s="22">
        <f t="shared" si="7"/>
        <v>300.00002400000005</v>
      </c>
      <c r="L177" s="25">
        <v>36</v>
      </c>
      <c r="M177" s="26">
        <v>8.3333340000000007</v>
      </c>
      <c r="N177" s="27">
        <f t="shared" si="8"/>
        <v>300.00002400000005</v>
      </c>
    </row>
    <row r="178" spans="1:14" s="28" customFormat="1" ht="12.75" x14ac:dyDescent="0.2">
      <c r="A178" s="16">
        <v>44998</v>
      </c>
      <c r="B178" s="16">
        <v>45012</v>
      </c>
      <c r="C178" s="17" t="s">
        <v>39</v>
      </c>
      <c r="D178" s="18" t="s">
        <v>358</v>
      </c>
      <c r="E178" s="19" t="s">
        <v>359</v>
      </c>
      <c r="F178" s="20">
        <v>206.5</v>
      </c>
      <c r="G178" s="21">
        <v>13</v>
      </c>
      <c r="H178" s="22">
        <f t="shared" si="6"/>
        <v>2684.5</v>
      </c>
      <c r="I178" s="20">
        <v>206.5</v>
      </c>
      <c r="J178" s="23">
        <v>13</v>
      </c>
      <c r="K178" s="22">
        <f t="shared" si="7"/>
        <v>2684.5</v>
      </c>
      <c r="L178" s="25">
        <v>13</v>
      </c>
      <c r="M178" s="26">
        <v>206.5</v>
      </c>
      <c r="N178" s="27">
        <f t="shared" si="8"/>
        <v>2684.5</v>
      </c>
    </row>
    <row r="179" spans="1:14" s="28" customFormat="1" ht="12.75" x14ac:dyDescent="0.2">
      <c r="A179" s="16">
        <v>44904</v>
      </c>
      <c r="B179" s="16">
        <v>44904</v>
      </c>
      <c r="C179" s="17" t="s">
        <v>39</v>
      </c>
      <c r="D179" s="18" t="s">
        <v>360</v>
      </c>
      <c r="E179" s="19" t="s">
        <v>361</v>
      </c>
      <c r="F179" s="20">
        <v>3.0798000000000001</v>
      </c>
      <c r="G179" s="21">
        <v>700</v>
      </c>
      <c r="H179" s="22">
        <f t="shared" si="6"/>
        <v>2155.86</v>
      </c>
      <c r="I179" s="20">
        <v>3.0798000000000001</v>
      </c>
      <c r="J179" s="23">
        <v>500</v>
      </c>
      <c r="K179" s="22">
        <f t="shared" si="7"/>
        <v>1539.9</v>
      </c>
      <c r="L179" s="25">
        <v>500</v>
      </c>
      <c r="M179" s="26">
        <v>3.0798000000000001</v>
      </c>
      <c r="N179" s="27">
        <f t="shared" si="8"/>
        <v>1539.9</v>
      </c>
    </row>
    <row r="180" spans="1:14" s="28" customFormat="1" ht="12.75" x14ac:dyDescent="0.2">
      <c r="A180" s="16">
        <v>44903</v>
      </c>
      <c r="B180" s="16">
        <v>44903</v>
      </c>
      <c r="C180" s="17" t="s">
        <v>42</v>
      </c>
      <c r="D180" s="18" t="s">
        <v>362</v>
      </c>
      <c r="E180" s="19" t="s">
        <v>363</v>
      </c>
      <c r="F180" s="20">
        <v>14400</v>
      </c>
      <c r="G180" s="21">
        <v>0</v>
      </c>
      <c r="H180" s="22">
        <f t="shared" si="6"/>
        <v>0</v>
      </c>
      <c r="I180" s="20">
        <v>14400</v>
      </c>
      <c r="J180" s="23">
        <v>0</v>
      </c>
      <c r="K180" s="22">
        <f t="shared" si="7"/>
        <v>0</v>
      </c>
      <c r="L180" s="25">
        <v>0</v>
      </c>
      <c r="M180" s="26">
        <v>14400</v>
      </c>
      <c r="N180" s="27">
        <f t="shared" si="8"/>
        <v>0</v>
      </c>
    </row>
    <row r="181" spans="1:14" s="28" customFormat="1" ht="12.75" x14ac:dyDescent="0.2">
      <c r="A181" s="16">
        <v>44998</v>
      </c>
      <c r="B181" s="16">
        <v>45012</v>
      </c>
      <c r="C181" s="17" t="s">
        <v>39</v>
      </c>
      <c r="D181" s="18" t="s">
        <v>364</v>
      </c>
      <c r="E181" s="19" t="s">
        <v>365</v>
      </c>
      <c r="F181" s="20">
        <v>135.69999999999999</v>
      </c>
      <c r="G181" s="21">
        <v>5</v>
      </c>
      <c r="H181" s="22">
        <f t="shared" si="6"/>
        <v>678.5</v>
      </c>
      <c r="I181" s="20">
        <v>135.69999999999999</v>
      </c>
      <c r="J181" s="23">
        <v>5</v>
      </c>
      <c r="K181" s="22">
        <f t="shared" si="7"/>
        <v>678.5</v>
      </c>
      <c r="L181" s="25">
        <v>5</v>
      </c>
      <c r="M181" s="26">
        <v>135.69999999999999</v>
      </c>
      <c r="N181" s="27">
        <f t="shared" si="8"/>
        <v>678.5</v>
      </c>
    </row>
    <row r="182" spans="1:14" s="28" customFormat="1" ht="12.75" x14ac:dyDescent="0.2">
      <c r="A182" s="16">
        <v>44904</v>
      </c>
      <c r="B182" s="16">
        <v>44904</v>
      </c>
      <c r="C182" s="17" t="s">
        <v>162</v>
      </c>
      <c r="D182" s="18" t="s">
        <v>366</v>
      </c>
      <c r="E182" s="19" t="s">
        <v>367</v>
      </c>
      <c r="F182" s="20">
        <v>660.01083400000005</v>
      </c>
      <c r="G182" s="21">
        <v>11</v>
      </c>
      <c r="H182" s="22">
        <f t="shared" si="6"/>
        <v>7260.1191740000004</v>
      </c>
      <c r="I182" s="20">
        <v>660.01083400000005</v>
      </c>
      <c r="J182" s="23">
        <v>11</v>
      </c>
      <c r="K182" s="22">
        <f t="shared" si="7"/>
        <v>7260.1191740000004</v>
      </c>
      <c r="L182" s="25">
        <v>11</v>
      </c>
      <c r="M182" s="26">
        <v>660.01083400000005</v>
      </c>
      <c r="N182" s="27">
        <f t="shared" si="8"/>
        <v>7260.1191740000004</v>
      </c>
    </row>
    <row r="183" spans="1:14" s="28" customFormat="1" ht="12.75" x14ac:dyDescent="0.2">
      <c r="A183" s="16">
        <v>45104</v>
      </c>
      <c r="B183" s="16">
        <v>45105</v>
      </c>
      <c r="C183" s="17" t="s">
        <v>39</v>
      </c>
      <c r="D183" s="18" t="s">
        <v>368</v>
      </c>
      <c r="E183" s="19" t="s">
        <v>369</v>
      </c>
      <c r="F183" s="20">
        <v>99.828000000000003</v>
      </c>
      <c r="G183" s="21">
        <v>25</v>
      </c>
      <c r="H183" s="22">
        <f t="shared" si="6"/>
        <v>2495.7000000000003</v>
      </c>
      <c r="I183" s="20">
        <v>99.828000000000003</v>
      </c>
      <c r="J183" s="23">
        <v>19</v>
      </c>
      <c r="K183" s="22">
        <f t="shared" si="7"/>
        <v>1896.732</v>
      </c>
      <c r="L183" s="25">
        <v>19</v>
      </c>
      <c r="M183" s="26">
        <v>99.828000000000003</v>
      </c>
      <c r="N183" s="27">
        <f t="shared" si="8"/>
        <v>1896.732</v>
      </c>
    </row>
    <row r="184" spans="1:14" s="28" customFormat="1" ht="12.75" x14ac:dyDescent="0.2">
      <c r="A184" s="16">
        <v>44755</v>
      </c>
      <c r="B184" s="16">
        <v>44755</v>
      </c>
      <c r="C184" s="17" t="s">
        <v>137</v>
      </c>
      <c r="D184" s="18" t="s">
        <v>370</v>
      </c>
      <c r="E184" s="19" t="s">
        <v>371</v>
      </c>
      <c r="F184" s="20">
        <v>23.121954022899999</v>
      </c>
      <c r="G184" s="21">
        <v>0</v>
      </c>
      <c r="H184" s="22">
        <f t="shared" si="6"/>
        <v>0</v>
      </c>
      <c r="I184" s="20">
        <v>23.121954022899999</v>
      </c>
      <c r="J184" s="23">
        <v>0</v>
      </c>
      <c r="K184" s="22">
        <f t="shared" si="7"/>
        <v>0</v>
      </c>
      <c r="L184" s="25">
        <v>0</v>
      </c>
      <c r="M184" s="26">
        <v>23.121954022899999</v>
      </c>
      <c r="N184" s="27">
        <f t="shared" si="8"/>
        <v>0</v>
      </c>
    </row>
    <row r="185" spans="1:14" s="28" customFormat="1" ht="12.75" x14ac:dyDescent="0.2">
      <c r="A185" s="16">
        <v>44755</v>
      </c>
      <c r="B185" s="16">
        <v>44755</v>
      </c>
      <c r="C185" s="17" t="s">
        <v>137</v>
      </c>
      <c r="D185" s="18" t="s">
        <v>372</v>
      </c>
      <c r="E185" s="19" t="s">
        <v>373</v>
      </c>
      <c r="F185" s="20">
        <v>19.235915492899998</v>
      </c>
      <c r="G185" s="21">
        <v>25</v>
      </c>
      <c r="H185" s="22">
        <f t="shared" si="6"/>
        <v>480.89788732249997</v>
      </c>
      <c r="I185" s="20">
        <v>19.235915492899998</v>
      </c>
      <c r="J185" s="23">
        <v>25</v>
      </c>
      <c r="K185" s="22">
        <f t="shared" si="7"/>
        <v>480.89788732249997</v>
      </c>
      <c r="L185" s="25">
        <v>25</v>
      </c>
      <c r="M185" s="26">
        <v>19.235915492899998</v>
      </c>
      <c r="N185" s="27">
        <f t="shared" si="8"/>
        <v>480.89788732249997</v>
      </c>
    </row>
    <row r="186" spans="1:14" s="28" customFormat="1" ht="12.75" x14ac:dyDescent="0.2">
      <c r="A186" s="16">
        <v>44755</v>
      </c>
      <c r="B186" s="16">
        <v>44755</v>
      </c>
      <c r="C186" s="17" t="s">
        <v>137</v>
      </c>
      <c r="D186" s="18" t="s">
        <v>374</v>
      </c>
      <c r="E186" s="19" t="s">
        <v>375</v>
      </c>
      <c r="F186" s="20">
        <v>81.011428571400003</v>
      </c>
      <c r="G186" s="21">
        <v>2</v>
      </c>
      <c r="H186" s="22">
        <f t="shared" si="6"/>
        <v>162.02285714280001</v>
      </c>
      <c r="I186" s="20">
        <v>81.011428571400003</v>
      </c>
      <c r="J186" s="23">
        <v>2</v>
      </c>
      <c r="K186" s="22">
        <f t="shared" si="7"/>
        <v>162.02285714280001</v>
      </c>
      <c r="L186" s="25">
        <v>0</v>
      </c>
      <c r="M186" s="26">
        <v>81.011428571400003</v>
      </c>
      <c r="N186" s="27">
        <f t="shared" si="8"/>
        <v>0</v>
      </c>
    </row>
    <row r="187" spans="1:14" s="28" customFormat="1" ht="12.75" x14ac:dyDescent="0.2">
      <c r="A187" s="16">
        <v>43594</v>
      </c>
      <c r="B187" s="16">
        <v>43594</v>
      </c>
      <c r="C187" s="17" t="s">
        <v>39</v>
      </c>
      <c r="D187" s="18" t="s">
        <v>376</v>
      </c>
      <c r="E187" s="19" t="s">
        <v>377</v>
      </c>
      <c r="F187" s="20">
        <v>20</v>
      </c>
      <c r="G187" s="21">
        <v>0</v>
      </c>
      <c r="H187" s="22">
        <f t="shared" si="6"/>
        <v>0</v>
      </c>
      <c r="I187" s="20">
        <v>20</v>
      </c>
      <c r="J187" s="23">
        <v>0</v>
      </c>
      <c r="K187" s="22">
        <f t="shared" si="7"/>
        <v>0</v>
      </c>
      <c r="L187" s="25">
        <v>0</v>
      </c>
      <c r="M187" s="26">
        <v>20</v>
      </c>
      <c r="N187" s="27">
        <f t="shared" si="8"/>
        <v>0</v>
      </c>
    </row>
    <row r="188" spans="1:14" s="28" customFormat="1" ht="12.75" x14ac:dyDescent="0.2">
      <c r="A188" s="16">
        <v>44123</v>
      </c>
      <c r="B188" s="16">
        <v>44123</v>
      </c>
      <c r="C188" s="17" t="s">
        <v>39</v>
      </c>
      <c r="D188" s="18" t="s">
        <v>378</v>
      </c>
      <c r="E188" s="19" t="s">
        <v>379</v>
      </c>
      <c r="F188" s="20">
        <v>20</v>
      </c>
      <c r="G188" s="21">
        <v>37</v>
      </c>
      <c r="H188" s="22">
        <f t="shared" si="6"/>
        <v>740</v>
      </c>
      <c r="I188" s="20">
        <v>20</v>
      </c>
      <c r="J188" s="23">
        <v>37</v>
      </c>
      <c r="K188" s="22">
        <f t="shared" si="7"/>
        <v>740</v>
      </c>
      <c r="L188" s="25">
        <v>36</v>
      </c>
      <c r="M188" s="26">
        <v>20</v>
      </c>
      <c r="N188" s="27">
        <f t="shared" si="8"/>
        <v>720</v>
      </c>
    </row>
    <row r="189" spans="1:14" s="28" customFormat="1" ht="12.75" x14ac:dyDescent="0.2">
      <c r="A189" s="16">
        <v>44281</v>
      </c>
      <c r="B189" s="16">
        <v>44281</v>
      </c>
      <c r="C189" s="17" t="s">
        <v>39</v>
      </c>
      <c r="D189" s="18" t="s">
        <v>380</v>
      </c>
      <c r="E189" s="19" t="s">
        <v>381</v>
      </c>
      <c r="F189" s="20">
        <v>3805.5</v>
      </c>
      <c r="G189" s="21">
        <v>8</v>
      </c>
      <c r="H189" s="22">
        <f t="shared" si="6"/>
        <v>30444</v>
      </c>
      <c r="I189" s="20">
        <v>3805.5</v>
      </c>
      <c r="J189" s="23">
        <v>8</v>
      </c>
      <c r="K189" s="22">
        <f t="shared" si="7"/>
        <v>30444</v>
      </c>
      <c r="L189" s="25">
        <v>8</v>
      </c>
      <c r="M189" s="26">
        <v>3805.5</v>
      </c>
      <c r="N189" s="27">
        <f t="shared" si="8"/>
        <v>30444</v>
      </c>
    </row>
    <row r="190" spans="1:14" s="28" customFormat="1" ht="12.75" x14ac:dyDescent="0.2">
      <c r="A190" s="16">
        <v>44902</v>
      </c>
      <c r="B190" s="16">
        <v>44902</v>
      </c>
      <c r="C190" s="17" t="s">
        <v>16</v>
      </c>
      <c r="D190" s="18" t="s">
        <v>382</v>
      </c>
      <c r="E190" s="19" t="s">
        <v>383</v>
      </c>
      <c r="F190" s="20">
        <v>112.636364</v>
      </c>
      <c r="G190" s="21">
        <v>3</v>
      </c>
      <c r="H190" s="22">
        <f t="shared" si="6"/>
        <v>337.90909199999999</v>
      </c>
      <c r="I190" s="20">
        <v>112.636364</v>
      </c>
      <c r="J190" s="23">
        <v>3</v>
      </c>
      <c r="K190" s="22">
        <f t="shared" si="7"/>
        <v>337.90909199999999</v>
      </c>
      <c r="L190" s="25">
        <v>3</v>
      </c>
      <c r="M190" s="26">
        <v>112.636364</v>
      </c>
      <c r="N190" s="27">
        <f t="shared" si="8"/>
        <v>337.90909199999999</v>
      </c>
    </row>
    <row r="191" spans="1:14" s="28" customFormat="1" ht="12.75" x14ac:dyDescent="0.2">
      <c r="A191" s="16">
        <v>44487</v>
      </c>
      <c r="B191" s="16">
        <v>44487</v>
      </c>
      <c r="C191" s="17" t="s">
        <v>16</v>
      </c>
      <c r="D191" s="18" t="s">
        <v>384</v>
      </c>
      <c r="E191" s="19" t="s">
        <v>385</v>
      </c>
      <c r="F191" s="20">
        <v>141.6</v>
      </c>
      <c r="G191" s="21">
        <v>1</v>
      </c>
      <c r="H191" s="22">
        <f t="shared" si="6"/>
        <v>141.6</v>
      </c>
      <c r="I191" s="20">
        <v>141.6</v>
      </c>
      <c r="J191" s="23">
        <v>1</v>
      </c>
      <c r="K191" s="22">
        <f t="shared" si="7"/>
        <v>141.6</v>
      </c>
      <c r="L191" s="25">
        <v>1</v>
      </c>
      <c r="M191" s="26">
        <v>141.6</v>
      </c>
      <c r="N191" s="27">
        <f t="shared" si="8"/>
        <v>141.6</v>
      </c>
    </row>
    <row r="192" spans="1:14" s="28" customFormat="1" ht="12.75" x14ac:dyDescent="0.2">
      <c r="A192" s="16">
        <v>45083</v>
      </c>
      <c r="B192" s="16">
        <v>45103</v>
      </c>
      <c r="C192" s="17" t="s">
        <v>16</v>
      </c>
      <c r="D192" s="18" t="s">
        <v>386</v>
      </c>
      <c r="E192" s="19" t="s">
        <v>387</v>
      </c>
      <c r="F192" s="20">
        <v>1261.5</v>
      </c>
      <c r="G192" s="21">
        <v>6</v>
      </c>
      <c r="H192" s="22">
        <f t="shared" si="6"/>
        <v>7569</v>
      </c>
      <c r="I192" s="20">
        <v>1261.5</v>
      </c>
      <c r="J192" s="23">
        <v>6</v>
      </c>
      <c r="K192" s="22">
        <f t="shared" si="7"/>
        <v>7569</v>
      </c>
      <c r="L192" s="25">
        <v>6</v>
      </c>
      <c r="M192" s="26">
        <v>1261.5</v>
      </c>
      <c r="N192" s="27">
        <f t="shared" si="8"/>
        <v>7569</v>
      </c>
    </row>
    <row r="193" spans="1:14" s="28" customFormat="1" ht="12.75" x14ac:dyDescent="0.2">
      <c r="A193" s="16">
        <v>45174</v>
      </c>
      <c r="B193" s="16">
        <v>45196</v>
      </c>
      <c r="C193" s="17" t="s">
        <v>13</v>
      </c>
      <c r="D193" s="18" t="s">
        <v>388</v>
      </c>
      <c r="E193" s="19" t="s">
        <v>389</v>
      </c>
      <c r="F193" s="20">
        <v>7.8976744186000003</v>
      </c>
      <c r="G193" s="21">
        <v>31</v>
      </c>
      <c r="H193" s="22">
        <f t="shared" si="6"/>
        <v>244.82790697660002</v>
      </c>
      <c r="I193" s="20">
        <v>7.8976744186000003</v>
      </c>
      <c r="J193" s="23">
        <v>28</v>
      </c>
      <c r="K193" s="22">
        <f t="shared" si="7"/>
        <v>221.13488372080002</v>
      </c>
      <c r="L193" s="25">
        <v>106</v>
      </c>
      <c r="M193" s="26">
        <v>6.5713290000000004</v>
      </c>
      <c r="N193" s="27">
        <f t="shared" si="8"/>
        <v>696.56087400000001</v>
      </c>
    </row>
    <row r="194" spans="1:14" s="28" customFormat="1" ht="12.75" x14ac:dyDescent="0.2">
      <c r="A194" s="16">
        <v>45181</v>
      </c>
      <c r="B194" s="16">
        <v>45198</v>
      </c>
      <c r="C194" s="17" t="s">
        <v>13</v>
      </c>
      <c r="D194" s="18" t="s">
        <v>390</v>
      </c>
      <c r="E194" s="19" t="s">
        <v>391</v>
      </c>
      <c r="F194" s="20">
        <v>850</v>
      </c>
      <c r="G194" s="21">
        <v>0</v>
      </c>
      <c r="H194" s="22">
        <f t="shared" si="6"/>
        <v>0</v>
      </c>
      <c r="I194" s="20">
        <v>850</v>
      </c>
      <c r="J194" s="23">
        <v>0</v>
      </c>
      <c r="K194" s="22">
        <f t="shared" si="7"/>
        <v>0</v>
      </c>
      <c r="L194" s="25">
        <v>10</v>
      </c>
      <c r="M194" s="26">
        <v>885</v>
      </c>
      <c r="N194" s="27">
        <f t="shared" si="8"/>
        <v>8850</v>
      </c>
    </row>
    <row r="195" spans="1:14" s="28" customFormat="1" ht="12.75" x14ac:dyDescent="0.2">
      <c r="A195" s="16">
        <v>44924</v>
      </c>
      <c r="B195" s="16">
        <v>44924</v>
      </c>
      <c r="C195" s="17" t="s">
        <v>49</v>
      </c>
      <c r="D195" s="18" t="s">
        <v>392</v>
      </c>
      <c r="E195" s="19" t="s">
        <v>393</v>
      </c>
      <c r="F195" s="20">
        <v>4531.2</v>
      </c>
      <c r="G195" s="21">
        <v>0</v>
      </c>
      <c r="H195" s="22">
        <f t="shared" si="6"/>
        <v>0</v>
      </c>
      <c r="I195" s="20">
        <v>4531.2</v>
      </c>
      <c r="J195" s="23">
        <v>0</v>
      </c>
      <c r="K195" s="22">
        <f t="shared" si="7"/>
        <v>0</v>
      </c>
      <c r="L195" s="25">
        <v>0</v>
      </c>
      <c r="M195" s="26">
        <v>4531.2</v>
      </c>
      <c r="N195" s="27">
        <f t="shared" si="8"/>
        <v>0</v>
      </c>
    </row>
    <row r="196" spans="1:14" s="28" customFormat="1" ht="12.75" x14ac:dyDescent="0.2">
      <c r="A196" s="16">
        <v>44924</v>
      </c>
      <c r="B196" s="16">
        <v>44924</v>
      </c>
      <c r="C196" s="17" t="s">
        <v>49</v>
      </c>
      <c r="D196" s="18" t="s">
        <v>394</v>
      </c>
      <c r="E196" s="19" t="s">
        <v>395</v>
      </c>
      <c r="F196" s="20">
        <v>7259.03</v>
      </c>
      <c r="G196" s="21">
        <v>2</v>
      </c>
      <c r="H196" s="22">
        <f t="shared" si="6"/>
        <v>14518.06</v>
      </c>
      <c r="I196" s="20">
        <v>7259.03</v>
      </c>
      <c r="J196" s="23">
        <v>2</v>
      </c>
      <c r="K196" s="22">
        <f t="shared" si="7"/>
        <v>14518.06</v>
      </c>
      <c r="L196" s="25">
        <v>2</v>
      </c>
      <c r="M196" s="26">
        <v>7259.03</v>
      </c>
      <c r="N196" s="27">
        <f t="shared" si="8"/>
        <v>14518.06</v>
      </c>
    </row>
    <row r="197" spans="1:14" s="28" customFormat="1" ht="12.75" x14ac:dyDescent="0.2">
      <c r="A197" s="16">
        <v>44924</v>
      </c>
      <c r="B197" s="16">
        <v>44924</v>
      </c>
      <c r="C197" s="17" t="s">
        <v>49</v>
      </c>
      <c r="D197" s="18" t="s">
        <v>396</v>
      </c>
      <c r="E197" s="19" t="s">
        <v>397</v>
      </c>
      <c r="F197" s="20">
        <v>283.33</v>
      </c>
      <c r="G197" s="21">
        <v>0</v>
      </c>
      <c r="H197" s="22">
        <f t="shared" si="6"/>
        <v>0</v>
      </c>
      <c r="I197" s="20">
        <v>283.33</v>
      </c>
      <c r="J197" s="23">
        <v>0</v>
      </c>
      <c r="K197" s="22">
        <f t="shared" si="7"/>
        <v>0</v>
      </c>
      <c r="L197" s="25">
        <v>0</v>
      </c>
      <c r="M197" s="26">
        <v>283.33</v>
      </c>
      <c r="N197" s="27">
        <f t="shared" si="8"/>
        <v>0</v>
      </c>
    </row>
    <row r="198" spans="1:14" s="28" customFormat="1" ht="12.75" x14ac:dyDescent="0.2">
      <c r="A198" s="16">
        <v>45103</v>
      </c>
      <c r="B198" s="16">
        <v>45105</v>
      </c>
      <c r="C198" s="17" t="s">
        <v>49</v>
      </c>
      <c r="D198" s="18" t="s">
        <v>398</v>
      </c>
      <c r="E198" s="19" t="s">
        <v>399</v>
      </c>
      <c r="F198" s="20">
        <v>11269.991667</v>
      </c>
      <c r="G198" s="21">
        <v>0</v>
      </c>
      <c r="H198" s="22">
        <f t="shared" si="6"/>
        <v>0</v>
      </c>
      <c r="I198" s="20">
        <v>11269.991667</v>
      </c>
      <c r="J198" s="23">
        <v>0</v>
      </c>
      <c r="K198" s="22">
        <f t="shared" si="7"/>
        <v>0</v>
      </c>
      <c r="L198" s="25">
        <v>0</v>
      </c>
      <c r="M198" s="26">
        <v>11269.991667</v>
      </c>
      <c r="N198" s="27">
        <f t="shared" si="8"/>
        <v>0</v>
      </c>
    </row>
    <row r="199" spans="1:14" s="28" customFormat="1" ht="12.75" x14ac:dyDescent="0.2">
      <c r="A199" s="16">
        <v>43895</v>
      </c>
      <c r="B199" s="16">
        <v>43895</v>
      </c>
      <c r="C199" s="17" t="s">
        <v>39</v>
      </c>
      <c r="D199" s="18" t="s">
        <v>400</v>
      </c>
      <c r="E199" s="19" t="s">
        <v>401</v>
      </c>
      <c r="F199" s="20">
        <v>297.36</v>
      </c>
      <c r="G199" s="21">
        <v>3</v>
      </c>
      <c r="H199" s="22">
        <f t="shared" si="6"/>
        <v>892.08</v>
      </c>
      <c r="I199" s="20">
        <v>297.36</v>
      </c>
      <c r="J199" s="23">
        <v>3</v>
      </c>
      <c r="K199" s="22">
        <f t="shared" si="7"/>
        <v>892.08</v>
      </c>
      <c r="L199" s="25">
        <v>3</v>
      </c>
      <c r="M199" s="26">
        <v>297.36</v>
      </c>
      <c r="N199" s="27">
        <f t="shared" si="8"/>
        <v>892.08</v>
      </c>
    </row>
    <row r="200" spans="1:14" s="28" customFormat="1" ht="12.75" x14ac:dyDescent="0.2">
      <c r="A200" s="16">
        <v>45175</v>
      </c>
      <c r="B200" s="16">
        <v>45198</v>
      </c>
      <c r="C200" s="17" t="s">
        <v>39</v>
      </c>
      <c r="D200" s="18" t="s">
        <v>402</v>
      </c>
      <c r="E200" s="19" t="s">
        <v>403</v>
      </c>
      <c r="F200" s="20">
        <v>40.119999999999997</v>
      </c>
      <c r="G200" s="21">
        <v>3</v>
      </c>
      <c r="H200" s="22">
        <f t="shared" si="6"/>
        <v>120.35999999999999</v>
      </c>
      <c r="I200" s="20">
        <v>40.119999999999997</v>
      </c>
      <c r="J200" s="23">
        <v>3</v>
      </c>
      <c r="K200" s="22">
        <f t="shared" si="7"/>
        <v>120.35999999999999</v>
      </c>
      <c r="L200" s="25">
        <v>7</v>
      </c>
      <c r="M200" s="26">
        <v>41.594999999999999</v>
      </c>
      <c r="N200" s="27">
        <f t="shared" si="8"/>
        <v>291.16499999999996</v>
      </c>
    </row>
    <row r="201" spans="1:14" s="28" customFormat="1" ht="12.75" x14ac:dyDescent="0.2">
      <c r="A201" s="16">
        <v>44998</v>
      </c>
      <c r="B201" s="16">
        <v>45012</v>
      </c>
      <c r="C201" s="17" t="s">
        <v>39</v>
      </c>
      <c r="D201" s="18" t="s">
        <v>404</v>
      </c>
      <c r="E201" s="19" t="s">
        <v>405</v>
      </c>
      <c r="F201" s="20">
        <v>9.8766669999999994</v>
      </c>
      <c r="G201" s="21">
        <v>41</v>
      </c>
      <c r="H201" s="22">
        <f t="shared" si="6"/>
        <v>404.94334699999996</v>
      </c>
      <c r="I201" s="20">
        <v>9.8766669999999994</v>
      </c>
      <c r="J201" s="23">
        <v>40</v>
      </c>
      <c r="K201" s="22">
        <f t="shared" si="7"/>
        <v>395.06667999999996</v>
      </c>
      <c r="L201" s="25">
        <v>40</v>
      </c>
      <c r="M201" s="26">
        <v>9.8766669999999994</v>
      </c>
      <c r="N201" s="27">
        <f t="shared" si="8"/>
        <v>395.06667999999996</v>
      </c>
    </row>
    <row r="202" spans="1:14" s="28" customFormat="1" ht="12.75" x14ac:dyDescent="0.2">
      <c r="A202" s="16">
        <v>45175</v>
      </c>
      <c r="B202" s="16">
        <v>45198</v>
      </c>
      <c r="C202" s="17" t="s">
        <v>39</v>
      </c>
      <c r="D202" s="18" t="s">
        <v>406</v>
      </c>
      <c r="E202" s="19" t="s">
        <v>407</v>
      </c>
      <c r="F202" s="20">
        <v>18.88</v>
      </c>
      <c r="G202" s="21">
        <v>4</v>
      </c>
      <c r="H202" s="22">
        <f t="shared" si="6"/>
        <v>75.52</v>
      </c>
      <c r="I202" s="20">
        <v>18.88</v>
      </c>
      <c r="J202" s="23">
        <v>3</v>
      </c>
      <c r="K202" s="22">
        <f t="shared" si="7"/>
        <v>56.64</v>
      </c>
      <c r="L202" s="25">
        <v>15</v>
      </c>
      <c r="M202" s="26">
        <v>18.88</v>
      </c>
      <c r="N202" s="27">
        <f t="shared" si="8"/>
        <v>283.2</v>
      </c>
    </row>
    <row r="203" spans="1:14" s="28" customFormat="1" ht="12.75" x14ac:dyDescent="0.2">
      <c r="A203" s="16">
        <v>44904</v>
      </c>
      <c r="B203" s="16">
        <v>44904</v>
      </c>
      <c r="C203" s="17" t="s">
        <v>39</v>
      </c>
      <c r="D203" s="18" t="s">
        <v>408</v>
      </c>
      <c r="E203" s="19" t="s">
        <v>375</v>
      </c>
      <c r="F203" s="20">
        <v>56.64</v>
      </c>
      <c r="G203" s="21">
        <v>192</v>
      </c>
      <c r="H203" s="22">
        <f t="shared" si="6"/>
        <v>10874.880000000001</v>
      </c>
      <c r="I203" s="20">
        <v>56.64</v>
      </c>
      <c r="J203" s="23">
        <v>192</v>
      </c>
      <c r="K203" s="22">
        <f t="shared" si="7"/>
        <v>10874.880000000001</v>
      </c>
      <c r="L203" s="25">
        <v>189</v>
      </c>
      <c r="M203" s="26">
        <v>56.64</v>
      </c>
      <c r="N203" s="27">
        <f t="shared" si="8"/>
        <v>10704.960000000001</v>
      </c>
    </row>
    <row r="204" spans="1:14" s="28" customFormat="1" ht="12.75" x14ac:dyDescent="0.2">
      <c r="A204" s="16">
        <v>44544</v>
      </c>
      <c r="B204" s="16">
        <v>44544</v>
      </c>
      <c r="C204" s="17" t="s">
        <v>137</v>
      </c>
      <c r="D204" s="18" t="s">
        <v>409</v>
      </c>
      <c r="E204" s="19" t="s">
        <v>410</v>
      </c>
      <c r="F204" s="20">
        <v>2507.5</v>
      </c>
      <c r="G204" s="21">
        <v>1</v>
      </c>
      <c r="H204" s="22">
        <f t="shared" si="6"/>
        <v>2507.5</v>
      </c>
      <c r="I204" s="20">
        <v>2507.5</v>
      </c>
      <c r="J204" s="23">
        <v>1</v>
      </c>
      <c r="K204" s="22">
        <f t="shared" si="7"/>
        <v>2507.5</v>
      </c>
      <c r="L204" s="25">
        <v>1</v>
      </c>
      <c r="M204" s="26">
        <v>2507.5</v>
      </c>
      <c r="N204" s="27">
        <f t="shared" si="8"/>
        <v>2507.5</v>
      </c>
    </row>
    <row r="205" spans="1:14" s="28" customFormat="1" ht="12.75" x14ac:dyDescent="0.2">
      <c r="A205" s="16">
        <v>44645</v>
      </c>
      <c r="B205" s="16">
        <v>44645</v>
      </c>
      <c r="C205" s="17" t="s">
        <v>137</v>
      </c>
      <c r="D205" s="18" t="s">
        <v>411</v>
      </c>
      <c r="E205" s="19" t="s">
        <v>412</v>
      </c>
      <c r="F205" s="20">
        <v>2419</v>
      </c>
      <c r="G205" s="21">
        <v>1</v>
      </c>
      <c r="H205" s="22">
        <f t="shared" ref="H205:H361" si="9">F205*G205</f>
        <v>2419</v>
      </c>
      <c r="I205" s="20">
        <v>2419</v>
      </c>
      <c r="J205" s="23">
        <v>1</v>
      </c>
      <c r="K205" s="22">
        <f t="shared" si="7"/>
        <v>2419</v>
      </c>
      <c r="L205" s="25">
        <v>1</v>
      </c>
      <c r="M205" s="26">
        <v>2419</v>
      </c>
      <c r="N205" s="27">
        <f t="shared" si="8"/>
        <v>2419</v>
      </c>
    </row>
    <row r="206" spans="1:14" s="28" customFormat="1" ht="12.75" x14ac:dyDescent="0.2">
      <c r="A206" s="16">
        <v>44544</v>
      </c>
      <c r="B206" s="16">
        <v>44544</v>
      </c>
      <c r="C206" s="17" t="s">
        <v>42</v>
      </c>
      <c r="D206" s="18" t="s">
        <v>413</v>
      </c>
      <c r="E206" s="19" t="s">
        <v>414</v>
      </c>
      <c r="F206" s="20">
        <v>413</v>
      </c>
      <c r="G206" s="21">
        <v>1</v>
      </c>
      <c r="H206" s="22">
        <f t="shared" si="9"/>
        <v>413</v>
      </c>
      <c r="I206" s="20">
        <v>413</v>
      </c>
      <c r="J206" s="23">
        <v>1</v>
      </c>
      <c r="K206" s="22">
        <f t="shared" ref="K206:K361" si="10">I206*J206</f>
        <v>413</v>
      </c>
      <c r="L206" s="25">
        <v>1</v>
      </c>
      <c r="M206" s="26">
        <v>413</v>
      </c>
      <c r="N206" s="27">
        <f t="shared" ref="N206:N361" si="11">+L206*M206</f>
        <v>413</v>
      </c>
    </row>
    <row r="207" spans="1:14" s="28" customFormat="1" ht="12.75" x14ac:dyDescent="0.2">
      <c r="A207" s="16">
        <v>44839</v>
      </c>
      <c r="B207" s="16">
        <v>44839</v>
      </c>
      <c r="C207" s="17" t="s">
        <v>42</v>
      </c>
      <c r="D207" s="18" t="s">
        <v>415</v>
      </c>
      <c r="E207" s="19" t="s">
        <v>416</v>
      </c>
      <c r="F207" s="20">
        <v>390.00166666600001</v>
      </c>
      <c r="G207" s="21">
        <v>0</v>
      </c>
      <c r="H207" s="22">
        <f t="shared" si="9"/>
        <v>0</v>
      </c>
      <c r="I207" s="20">
        <v>390.00166666600001</v>
      </c>
      <c r="J207" s="23">
        <v>0</v>
      </c>
      <c r="K207" s="22">
        <f t="shared" si="10"/>
        <v>0</v>
      </c>
      <c r="L207" s="25">
        <v>0</v>
      </c>
      <c r="M207" s="26">
        <v>390.00166666600001</v>
      </c>
      <c r="N207" s="27">
        <f t="shared" si="11"/>
        <v>0</v>
      </c>
    </row>
    <row r="208" spans="1:14" s="28" customFormat="1" ht="12.75" x14ac:dyDescent="0.2">
      <c r="A208" s="16">
        <v>45175</v>
      </c>
      <c r="B208" s="16">
        <v>45197</v>
      </c>
      <c r="C208" s="17" t="s">
        <v>19</v>
      </c>
      <c r="D208" s="18" t="s">
        <v>417</v>
      </c>
      <c r="E208" s="19" t="s">
        <v>418</v>
      </c>
      <c r="F208" s="20">
        <v>212.4</v>
      </c>
      <c r="G208" s="21">
        <v>0</v>
      </c>
      <c r="H208" s="22">
        <f t="shared" si="9"/>
        <v>0</v>
      </c>
      <c r="I208" s="20">
        <v>212.4</v>
      </c>
      <c r="J208" s="23">
        <v>0</v>
      </c>
      <c r="K208" s="22">
        <f t="shared" si="10"/>
        <v>0</v>
      </c>
      <c r="L208" s="25">
        <v>0</v>
      </c>
      <c r="M208" s="26">
        <v>213.875</v>
      </c>
      <c r="N208" s="27">
        <f t="shared" si="11"/>
        <v>0</v>
      </c>
    </row>
    <row r="209" spans="1:14" s="28" customFormat="1" ht="12.75" x14ac:dyDescent="0.2">
      <c r="A209" s="16">
        <v>44917</v>
      </c>
      <c r="B209" s="16">
        <v>44917</v>
      </c>
      <c r="C209" s="17" t="s">
        <v>419</v>
      </c>
      <c r="D209" s="18" t="s">
        <v>420</v>
      </c>
      <c r="E209" s="19" t="s">
        <v>421</v>
      </c>
      <c r="F209" s="20">
        <v>1905.7</v>
      </c>
      <c r="G209" s="21">
        <v>0</v>
      </c>
      <c r="H209" s="22">
        <f t="shared" si="9"/>
        <v>0</v>
      </c>
      <c r="I209" s="20">
        <v>1905.7</v>
      </c>
      <c r="J209" s="23">
        <v>0</v>
      </c>
      <c r="K209" s="22">
        <f t="shared" si="10"/>
        <v>0</v>
      </c>
      <c r="L209" s="25">
        <v>0</v>
      </c>
      <c r="M209" s="26">
        <v>1905.7</v>
      </c>
      <c r="N209" s="27">
        <f t="shared" si="11"/>
        <v>0</v>
      </c>
    </row>
    <row r="210" spans="1:14" s="28" customFormat="1" ht="12.75" x14ac:dyDescent="0.2">
      <c r="A210" s="16">
        <v>44915</v>
      </c>
      <c r="B210" s="16">
        <v>44915</v>
      </c>
      <c r="C210" s="17" t="s">
        <v>419</v>
      </c>
      <c r="D210" s="18" t="s">
        <v>422</v>
      </c>
      <c r="E210" s="19" t="s">
        <v>423</v>
      </c>
      <c r="F210" s="20">
        <v>1032.5</v>
      </c>
      <c r="G210" s="21">
        <v>0</v>
      </c>
      <c r="H210" s="22">
        <f t="shared" si="9"/>
        <v>0</v>
      </c>
      <c r="I210" s="20">
        <v>1032.5</v>
      </c>
      <c r="J210" s="23">
        <v>0</v>
      </c>
      <c r="K210" s="22">
        <f t="shared" si="10"/>
        <v>0</v>
      </c>
      <c r="L210" s="25">
        <v>0</v>
      </c>
      <c r="M210" s="26">
        <v>1032.5</v>
      </c>
      <c r="N210" s="27">
        <f t="shared" si="11"/>
        <v>0</v>
      </c>
    </row>
    <row r="211" spans="1:14" s="28" customFormat="1" ht="12.75" x14ac:dyDescent="0.2">
      <c r="A211" s="16">
        <v>44924</v>
      </c>
      <c r="B211" s="16">
        <v>44924</v>
      </c>
      <c r="C211" s="17" t="s">
        <v>49</v>
      </c>
      <c r="D211" s="18" t="s">
        <v>424</v>
      </c>
      <c r="E211" s="19" t="s">
        <v>425</v>
      </c>
      <c r="F211" s="20">
        <v>7234.78</v>
      </c>
      <c r="G211" s="21">
        <v>0</v>
      </c>
      <c r="H211" s="22">
        <f t="shared" si="9"/>
        <v>0</v>
      </c>
      <c r="I211" s="20">
        <v>7234.78</v>
      </c>
      <c r="J211" s="23">
        <v>0</v>
      </c>
      <c r="K211" s="22">
        <f t="shared" si="10"/>
        <v>0</v>
      </c>
      <c r="L211" s="25">
        <v>0</v>
      </c>
      <c r="M211" s="26">
        <v>7234.78</v>
      </c>
      <c r="N211" s="27">
        <f t="shared" si="11"/>
        <v>0</v>
      </c>
    </row>
    <row r="212" spans="1:14" s="28" customFormat="1" ht="12.75" x14ac:dyDescent="0.2">
      <c r="A212" s="16">
        <v>45175</v>
      </c>
      <c r="B212" s="16">
        <v>45197</v>
      </c>
      <c r="C212" s="17" t="s">
        <v>42</v>
      </c>
      <c r="D212" s="18" t="s">
        <v>426</v>
      </c>
      <c r="E212" s="19" t="s">
        <v>427</v>
      </c>
      <c r="F212" s="20">
        <v>41.3</v>
      </c>
      <c r="G212" s="21">
        <v>6</v>
      </c>
      <c r="H212" s="22">
        <f t="shared" si="9"/>
        <v>247.79999999999998</v>
      </c>
      <c r="I212" s="20">
        <v>41.3</v>
      </c>
      <c r="J212" s="23">
        <v>3</v>
      </c>
      <c r="K212" s="22">
        <f t="shared" si="10"/>
        <v>123.89999999999999</v>
      </c>
      <c r="L212" s="25">
        <v>14</v>
      </c>
      <c r="M212" s="26">
        <v>41.3</v>
      </c>
      <c r="N212" s="27">
        <f t="shared" si="11"/>
        <v>578.19999999999993</v>
      </c>
    </row>
    <row r="213" spans="1:14" s="28" customFormat="1" ht="12.75" x14ac:dyDescent="0.2">
      <c r="A213" s="16">
        <v>45083</v>
      </c>
      <c r="B213" s="16">
        <v>45104</v>
      </c>
      <c r="C213" s="17" t="s">
        <v>16</v>
      </c>
      <c r="D213" s="18" t="s">
        <v>428</v>
      </c>
      <c r="E213" s="19" t="s">
        <v>429</v>
      </c>
      <c r="F213" s="20">
        <v>25.676981999999999</v>
      </c>
      <c r="G213" s="21">
        <v>105</v>
      </c>
      <c r="H213" s="22">
        <f t="shared" si="9"/>
        <v>2696.08311</v>
      </c>
      <c r="I213" s="20">
        <v>25.676981999999999</v>
      </c>
      <c r="J213" s="23">
        <v>105</v>
      </c>
      <c r="K213" s="22">
        <f t="shared" si="10"/>
        <v>2696.08311</v>
      </c>
      <c r="L213" s="25">
        <v>104</v>
      </c>
      <c r="M213" s="26">
        <v>25.676981999999999</v>
      </c>
      <c r="N213" s="27">
        <f t="shared" si="11"/>
        <v>2670.4061280000001</v>
      </c>
    </row>
    <row r="214" spans="1:14" s="28" customFormat="1" ht="12.75" x14ac:dyDescent="0.2">
      <c r="A214" s="16">
        <v>45181</v>
      </c>
      <c r="B214" s="16">
        <v>45198</v>
      </c>
      <c r="C214" s="17" t="s">
        <v>16</v>
      </c>
      <c r="D214" s="18" t="s">
        <v>430</v>
      </c>
      <c r="E214" s="19" t="s">
        <v>431</v>
      </c>
      <c r="F214" s="20">
        <v>118</v>
      </c>
      <c r="G214" s="21">
        <v>27</v>
      </c>
      <c r="H214" s="22">
        <f t="shared" si="9"/>
        <v>3186</v>
      </c>
      <c r="I214" s="20">
        <v>118</v>
      </c>
      <c r="J214" s="23">
        <v>15</v>
      </c>
      <c r="K214" s="22">
        <f t="shared" si="10"/>
        <v>1770</v>
      </c>
      <c r="L214" s="25">
        <v>30</v>
      </c>
      <c r="M214" s="26">
        <v>302.375</v>
      </c>
      <c r="N214" s="27">
        <f t="shared" si="11"/>
        <v>9071.25</v>
      </c>
    </row>
    <row r="215" spans="1:14" s="28" customFormat="1" ht="12.75" x14ac:dyDescent="0.2">
      <c r="A215" s="16">
        <v>44902</v>
      </c>
      <c r="B215" s="16">
        <v>44902</v>
      </c>
      <c r="C215" s="17" t="s">
        <v>16</v>
      </c>
      <c r="D215" s="18" t="s">
        <v>432</v>
      </c>
      <c r="E215" s="19" t="s">
        <v>433</v>
      </c>
      <c r="F215" s="20">
        <v>141.6</v>
      </c>
      <c r="G215" s="21">
        <v>9</v>
      </c>
      <c r="H215" s="22">
        <f t="shared" si="9"/>
        <v>1274.3999999999999</v>
      </c>
      <c r="I215" s="20">
        <v>141.6</v>
      </c>
      <c r="J215" s="23">
        <v>9</v>
      </c>
      <c r="K215" s="22">
        <f t="shared" si="10"/>
        <v>1274.3999999999999</v>
      </c>
      <c r="L215" s="25">
        <v>9</v>
      </c>
      <c r="M215" s="26">
        <v>141.6</v>
      </c>
      <c r="N215" s="27">
        <f t="shared" si="11"/>
        <v>1274.3999999999999</v>
      </c>
    </row>
    <row r="216" spans="1:14" s="28" customFormat="1" ht="12.75" x14ac:dyDescent="0.2">
      <c r="A216" s="16">
        <v>44657</v>
      </c>
      <c r="B216" s="16">
        <v>44657</v>
      </c>
      <c r="C216" s="17" t="s">
        <v>16</v>
      </c>
      <c r="D216" s="18" t="s">
        <v>434</v>
      </c>
      <c r="E216" s="19" t="s">
        <v>435</v>
      </c>
      <c r="F216" s="20">
        <v>106.2</v>
      </c>
      <c r="G216" s="21">
        <v>0</v>
      </c>
      <c r="H216" s="22">
        <f t="shared" si="9"/>
        <v>0</v>
      </c>
      <c r="I216" s="20">
        <v>106.2</v>
      </c>
      <c r="J216" s="23">
        <v>0</v>
      </c>
      <c r="K216" s="22">
        <f t="shared" si="10"/>
        <v>0</v>
      </c>
      <c r="L216" s="25">
        <v>0</v>
      </c>
      <c r="M216" s="26">
        <v>106.2</v>
      </c>
      <c r="N216" s="27">
        <f t="shared" si="11"/>
        <v>0</v>
      </c>
    </row>
    <row r="217" spans="1:14" s="28" customFormat="1" ht="12.75" x14ac:dyDescent="0.2">
      <c r="A217" s="16">
        <v>44902</v>
      </c>
      <c r="B217" s="16">
        <v>44902</v>
      </c>
      <c r="C217" s="17" t="s">
        <v>16</v>
      </c>
      <c r="D217" s="18" t="s">
        <v>436</v>
      </c>
      <c r="E217" s="19" t="s">
        <v>437</v>
      </c>
      <c r="F217" s="20">
        <v>196.66666699999999</v>
      </c>
      <c r="G217" s="21">
        <v>18</v>
      </c>
      <c r="H217" s="22">
        <f t="shared" si="9"/>
        <v>3540.0000059999998</v>
      </c>
      <c r="I217" s="20">
        <v>196.66666699999999</v>
      </c>
      <c r="J217" s="23">
        <v>18</v>
      </c>
      <c r="K217" s="22">
        <f t="shared" si="10"/>
        <v>3540.0000059999998</v>
      </c>
      <c r="L217" s="25">
        <v>18</v>
      </c>
      <c r="M217" s="26">
        <v>196.66666699999999</v>
      </c>
      <c r="N217" s="27">
        <f t="shared" si="11"/>
        <v>3540.0000059999998</v>
      </c>
    </row>
    <row r="218" spans="1:14" s="28" customFormat="1" ht="12.75" x14ac:dyDescent="0.2">
      <c r="A218" s="16">
        <v>44657</v>
      </c>
      <c r="B218" s="16">
        <v>44657</v>
      </c>
      <c r="C218" s="17" t="s">
        <v>16</v>
      </c>
      <c r="D218" s="18" t="s">
        <v>438</v>
      </c>
      <c r="E218" s="19" t="s">
        <v>439</v>
      </c>
      <c r="F218" s="20">
        <v>354</v>
      </c>
      <c r="G218" s="21">
        <v>1</v>
      </c>
      <c r="H218" s="22">
        <f t="shared" si="9"/>
        <v>354</v>
      </c>
      <c r="I218" s="20">
        <v>354</v>
      </c>
      <c r="J218" s="23">
        <v>1</v>
      </c>
      <c r="K218" s="22">
        <f t="shared" si="10"/>
        <v>354</v>
      </c>
      <c r="L218" s="25">
        <v>1</v>
      </c>
      <c r="M218" s="26">
        <v>354</v>
      </c>
      <c r="N218" s="27">
        <f t="shared" si="11"/>
        <v>354</v>
      </c>
    </row>
    <row r="219" spans="1:14" s="28" customFormat="1" ht="12.75" x14ac:dyDescent="0.2">
      <c r="A219" s="16">
        <v>45054</v>
      </c>
      <c r="B219" s="16">
        <v>45077</v>
      </c>
      <c r="C219" s="17" t="s">
        <v>39</v>
      </c>
      <c r="D219" s="18" t="s">
        <v>440</v>
      </c>
      <c r="E219" s="19" t="s">
        <v>441</v>
      </c>
      <c r="F219" s="20">
        <v>2121.64</v>
      </c>
      <c r="G219" s="21">
        <v>14</v>
      </c>
      <c r="H219" s="22">
        <f t="shared" si="9"/>
        <v>29702.959999999999</v>
      </c>
      <c r="I219" s="20">
        <v>2121.64</v>
      </c>
      <c r="J219" s="23">
        <v>14</v>
      </c>
      <c r="K219" s="22">
        <f t="shared" si="10"/>
        <v>29702.959999999999</v>
      </c>
      <c r="L219" s="25">
        <v>14</v>
      </c>
      <c r="M219" s="26">
        <v>2121.64</v>
      </c>
      <c r="N219" s="27">
        <f t="shared" si="11"/>
        <v>29702.959999999999</v>
      </c>
    </row>
    <row r="220" spans="1:14" s="28" customFormat="1" ht="12.75" x14ac:dyDescent="0.2">
      <c r="A220" s="16">
        <v>45054</v>
      </c>
      <c r="B220" s="16">
        <v>45077</v>
      </c>
      <c r="C220" s="17" t="s">
        <v>39</v>
      </c>
      <c r="D220" s="18" t="s">
        <v>442</v>
      </c>
      <c r="E220" s="19" t="s">
        <v>443</v>
      </c>
      <c r="F220" s="20">
        <v>2121.64</v>
      </c>
      <c r="G220" s="21">
        <v>14</v>
      </c>
      <c r="H220" s="22">
        <f t="shared" si="9"/>
        <v>29702.959999999999</v>
      </c>
      <c r="I220" s="20">
        <v>2121.64</v>
      </c>
      <c r="J220" s="23">
        <v>14</v>
      </c>
      <c r="K220" s="22">
        <f t="shared" si="10"/>
        <v>29702.959999999999</v>
      </c>
      <c r="L220" s="25">
        <v>14</v>
      </c>
      <c r="M220" s="26">
        <v>2121.64</v>
      </c>
      <c r="N220" s="27">
        <f t="shared" si="11"/>
        <v>29702.959999999999</v>
      </c>
    </row>
    <row r="221" spans="1:14" s="28" customFormat="1" ht="12.75" x14ac:dyDescent="0.2">
      <c r="A221" s="16">
        <v>45054</v>
      </c>
      <c r="B221" s="16">
        <v>45077</v>
      </c>
      <c r="C221" s="17" t="s">
        <v>39</v>
      </c>
      <c r="D221" s="18" t="s">
        <v>444</v>
      </c>
      <c r="E221" s="19" t="s">
        <v>445</v>
      </c>
      <c r="F221" s="20">
        <v>2121.64</v>
      </c>
      <c r="G221" s="21">
        <v>15</v>
      </c>
      <c r="H221" s="22">
        <f t="shared" si="9"/>
        <v>31824.6</v>
      </c>
      <c r="I221" s="20">
        <v>2121.64</v>
      </c>
      <c r="J221" s="23">
        <v>14</v>
      </c>
      <c r="K221" s="22">
        <f t="shared" si="10"/>
        <v>29702.959999999999</v>
      </c>
      <c r="L221" s="25">
        <v>14</v>
      </c>
      <c r="M221" s="26">
        <v>2121.64</v>
      </c>
      <c r="N221" s="27">
        <f t="shared" si="11"/>
        <v>29702.959999999999</v>
      </c>
    </row>
    <row r="222" spans="1:14" s="28" customFormat="1" ht="12.75" x14ac:dyDescent="0.2">
      <c r="A222" s="16">
        <v>45054</v>
      </c>
      <c r="B222" s="16">
        <v>45077</v>
      </c>
      <c r="C222" s="17" t="s">
        <v>39</v>
      </c>
      <c r="D222" s="18" t="s">
        <v>446</v>
      </c>
      <c r="E222" s="19" t="s">
        <v>447</v>
      </c>
      <c r="F222" s="20">
        <v>1879.314286</v>
      </c>
      <c r="G222" s="21">
        <v>11</v>
      </c>
      <c r="H222" s="22">
        <f t="shared" si="9"/>
        <v>20672.457146000001</v>
      </c>
      <c r="I222" s="20">
        <v>1879.314286</v>
      </c>
      <c r="J222" s="23">
        <v>11</v>
      </c>
      <c r="K222" s="22">
        <f t="shared" si="10"/>
        <v>20672.457146000001</v>
      </c>
      <c r="L222" s="25">
        <v>11</v>
      </c>
      <c r="M222" s="26">
        <v>1879.314286</v>
      </c>
      <c r="N222" s="27">
        <f t="shared" si="11"/>
        <v>20672.457146000001</v>
      </c>
    </row>
    <row r="223" spans="1:14" s="28" customFormat="1" ht="12.75" x14ac:dyDescent="0.2">
      <c r="A223" s="16">
        <v>45054</v>
      </c>
      <c r="B223" s="16">
        <v>45077</v>
      </c>
      <c r="C223" s="17" t="s">
        <v>39</v>
      </c>
      <c r="D223" s="18" t="s">
        <v>448</v>
      </c>
      <c r="E223" s="19" t="s">
        <v>449</v>
      </c>
      <c r="F223" s="20">
        <v>397.73333400000001</v>
      </c>
      <c r="G223" s="21">
        <v>6</v>
      </c>
      <c r="H223" s="22">
        <f t="shared" si="9"/>
        <v>2386.4000040000001</v>
      </c>
      <c r="I223" s="20">
        <v>397.73333400000001</v>
      </c>
      <c r="J223" s="23">
        <v>6</v>
      </c>
      <c r="K223" s="22">
        <f t="shared" si="10"/>
        <v>2386.4000040000001</v>
      </c>
      <c r="L223" s="25">
        <v>5</v>
      </c>
      <c r="M223" s="26">
        <v>397.73333400000001</v>
      </c>
      <c r="N223" s="27">
        <f t="shared" si="11"/>
        <v>1988.6666700000001</v>
      </c>
    </row>
    <row r="224" spans="1:14" s="28" customFormat="1" ht="12.75" x14ac:dyDescent="0.2">
      <c r="A224" s="16">
        <v>45054</v>
      </c>
      <c r="B224" s="16">
        <v>45077</v>
      </c>
      <c r="C224" s="17" t="s">
        <v>39</v>
      </c>
      <c r="D224" s="18" t="s">
        <v>450</v>
      </c>
      <c r="E224" s="19" t="s">
        <v>451</v>
      </c>
      <c r="F224" s="20">
        <v>407.8</v>
      </c>
      <c r="G224" s="21">
        <v>4</v>
      </c>
      <c r="H224" s="22">
        <f t="shared" si="9"/>
        <v>1631.2</v>
      </c>
      <c r="I224" s="20">
        <v>407.8</v>
      </c>
      <c r="J224" s="23">
        <v>4</v>
      </c>
      <c r="K224" s="22">
        <f t="shared" si="10"/>
        <v>1631.2</v>
      </c>
      <c r="L224" s="25">
        <v>3</v>
      </c>
      <c r="M224" s="26">
        <v>407.8</v>
      </c>
      <c r="N224" s="27">
        <f t="shared" si="11"/>
        <v>1223.4000000000001</v>
      </c>
    </row>
    <row r="225" spans="1:14" s="28" customFormat="1" ht="12.75" x14ac:dyDescent="0.2">
      <c r="A225" s="16">
        <v>45054</v>
      </c>
      <c r="B225" s="16">
        <v>45077</v>
      </c>
      <c r="C225" s="17" t="s">
        <v>39</v>
      </c>
      <c r="D225" s="18" t="s">
        <v>452</v>
      </c>
      <c r="E225" s="19" t="s">
        <v>453</v>
      </c>
      <c r="F225" s="20">
        <v>407.8</v>
      </c>
      <c r="G225" s="21">
        <v>4</v>
      </c>
      <c r="H225" s="22">
        <f t="shared" si="9"/>
        <v>1631.2</v>
      </c>
      <c r="I225" s="20">
        <v>407.8</v>
      </c>
      <c r="J225" s="23">
        <v>4</v>
      </c>
      <c r="K225" s="22">
        <f t="shared" si="10"/>
        <v>1631.2</v>
      </c>
      <c r="L225" s="25">
        <v>3</v>
      </c>
      <c r="M225" s="26">
        <v>407.8</v>
      </c>
      <c r="N225" s="27">
        <f t="shared" si="11"/>
        <v>1223.4000000000001</v>
      </c>
    </row>
    <row r="226" spans="1:14" s="28" customFormat="1" ht="12.75" x14ac:dyDescent="0.2">
      <c r="A226" s="16">
        <v>45054</v>
      </c>
      <c r="B226" s="16">
        <v>45077</v>
      </c>
      <c r="C226" s="17" t="s">
        <v>39</v>
      </c>
      <c r="D226" s="18" t="s">
        <v>454</v>
      </c>
      <c r="E226" s="19" t="s">
        <v>455</v>
      </c>
      <c r="F226" s="20">
        <v>407.8</v>
      </c>
      <c r="G226" s="21">
        <v>4</v>
      </c>
      <c r="H226" s="22">
        <f t="shared" si="9"/>
        <v>1631.2</v>
      </c>
      <c r="I226" s="20">
        <v>407.8</v>
      </c>
      <c r="J226" s="23">
        <v>4</v>
      </c>
      <c r="K226" s="22">
        <f t="shared" si="10"/>
        <v>1631.2</v>
      </c>
      <c r="L226" s="25">
        <v>3</v>
      </c>
      <c r="M226" s="26">
        <v>407.8</v>
      </c>
      <c r="N226" s="27">
        <f t="shared" si="11"/>
        <v>1223.4000000000001</v>
      </c>
    </row>
    <row r="227" spans="1:14" s="28" customFormat="1" ht="12.75" x14ac:dyDescent="0.2">
      <c r="A227" s="16">
        <v>45054</v>
      </c>
      <c r="B227" s="16">
        <v>45077</v>
      </c>
      <c r="C227" s="17" t="s">
        <v>39</v>
      </c>
      <c r="D227" s="18" t="s">
        <v>456</v>
      </c>
      <c r="E227" s="19" t="s">
        <v>457</v>
      </c>
      <c r="F227" s="20">
        <v>610.65</v>
      </c>
      <c r="G227" s="21">
        <v>5</v>
      </c>
      <c r="H227" s="22">
        <f t="shared" si="9"/>
        <v>3053.25</v>
      </c>
      <c r="I227" s="20">
        <v>610.65</v>
      </c>
      <c r="J227" s="23">
        <v>5</v>
      </c>
      <c r="K227" s="22">
        <f t="shared" si="10"/>
        <v>3053.25</v>
      </c>
      <c r="L227" s="25">
        <v>5</v>
      </c>
      <c r="M227" s="26">
        <v>610.65</v>
      </c>
      <c r="N227" s="27">
        <f t="shared" si="11"/>
        <v>3053.25</v>
      </c>
    </row>
    <row r="228" spans="1:14" s="28" customFormat="1" ht="12.75" x14ac:dyDescent="0.2">
      <c r="A228" s="16">
        <v>45175</v>
      </c>
      <c r="B228" s="16">
        <v>45197</v>
      </c>
      <c r="C228" s="17" t="s">
        <v>42</v>
      </c>
      <c r="D228" s="18" t="s">
        <v>458</v>
      </c>
      <c r="E228" s="19" t="s">
        <v>459</v>
      </c>
      <c r="F228" s="20">
        <v>55.607500000000002</v>
      </c>
      <c r="G228" s="21">
        <v>25</v>
      </c>
      <c r="H228" s="22">
        <f t="shared" si="9"/>
        <v>1390.1875</v>
      </c>
      <c r="I228" s="20">
        <v>55.607500000000002</v>
      </c>
      <c r="J228" s="23">
        <v>25</v>
      </c>
      <c r="K228" s="22">
        <f t="shared" si="10"/>
        <v>1390.1875</v>
      </c>
      <c r="L228" s="25">
        <v>65</v>
      </c>
      <c r="M228" s="26">
        <v>54.972154000000003</v>
      </c>
      <c r="N228" s="27">
        <f t="shared" si="11"/>
        <v>3573.1900100000003</v>
      </c>
    </row>
    <row r="229" spans="1:14" s="28" customFormat="1" ht="12.75" x14ac:dyDescent="0.2">
      <c r="A229" s="16">
        <v>44671</v>
      </c>
      <c r="B229" s="16">
        <v>44671</v>
      </c>
      <c r="C229" s="17" t="s">
        <v>42</v>
      </c>
      <c r="D229" s="18" t="s">
        <v>460</v>
      </c>
      <c r="E229" s="19" t="s">
        <v>461</v>
      </c>
      <c r="F229" s="20">
        <v>11.308</v>
      </c>
      <c r="G229" s="21">
        <v>5</v>
      </c>
      <c r="H229" s="22">
        <f t="shared" si="9"/>
        <v>56.54</v>
      </c>
      <c r="I229" s="20">
        <v>11.308</v>
      </c>
      <c r="J229" s="23">
        <v>5</v>
      </c>
      <c r="K229" s="22">
        <f t="shared" si="10"/>
        <v>56.54</v>
      </c>
      <c r="L229" s="25">
        <v>0</v>
      </c>
      <c r="M229" s="26">
        <v>11.308</v>
      </c>
      <c r="N229" s="27">
        <f t="shared" si="11"/>
        <v>0</v>
      </c>
    </row>
    <row r="230" spans="1:14" s="28" customFormat="1" ht="12.75" x14ac:dyDescent="0.2">
      <c r="A230" s="16">
        <v>45058</v>
      </c>
      <c r="B230" s="16">
        <v>45076</v>
      </c>
      <c r="C230" s="17" t="s">
        <v>137</v>
      </c>
      <c r="D230" s="18" t="s">
        <v>462</v>
      </c>
      <c r="E230" s="19" t="s">
        <v>463</v>
      </c>
      <c r="F230" s="20">
        <v>141.6</v>
      </c>
      <c r="G230" s="21">
        <v>0</v>
      </c>
      <c r="H230" s="22">
        <f t="shared" si="9"/>
        <v>0</v>
      </c>
      <c r="I230" s="20">
        <v>141.6</v>
      </c>
      <c r="J230" s="23">
        <v>0</v>
      </c>
      <c r="K230" s="22">
        <f t="shared" si="10"/>
        <v>0</v>
      </c>
      <c r="L230" s="25">
        <v>0</v>
      </c>
      <c r="M230" s="26">
        <v>141.6</v>
      </c>
      <c r="N230" s="27">
        <f t="shared" si="11"/>
        <v>0</v>
      </c>
    </row>
    <row r="231" spans="1:14" s="28" customFormat="1" ht="12.75" x14ac:dyDescent="0.2">
      <c r="A231" s="16">
        <v>44903</v>
      </c>
      <c r="B231" s="16">
        <v>44903</v>
      </c>
      <c r="C231" s="17" t="s">
        <v>42</v>
      </c>
      <c r="D231" s="18" t="s">
        <v>464</v>
      </c>
      <c r="E231" s="19" t="s">
        <v>465</v>
      </c>
      <c r="F231" s="20">
        <v>1572.5</v>
      </c>
      <c r="G231" s="21">
        <v>0</v>
      </c>
      <c r="H231" s="22">
        <f t="shared" si="9"/>
        <v>0</v>
      </c>
      <c r="I231" s="20">
        <v>1572.5</v>
      </c>
      <c r="J231" s="23">
        <v>0</v>
      </c>
      <c r="K231" s="22">
        <f t="shared" si="10"/>
        <v>0</v>
      </c>
      <c r="L231" s="25">
        <v>0</v>
      </c>
      <c r="M231" s="26">
        <v>1572.5</v>
      </c>
      <c r="N231" s="27">
        <f t="shared" si="11"/>
        <v>0</v>
      </c>
    </row>
    <row r="232" spans="1:14" s="28" customFormat="1" ht="12.75" x14ac:dyDescent="0.2">
      <c r="A232" s="16">
        <v>44690</v>
      </c>
      <c r="B232" s="16">
        <v>44690</v>
      </c>
      <c r="C232" s="17" t="s">
        <v>117</v>
      </c>
      <c r="D232" s="18" t="s">
        <v>466</v>
      </c>
      <c r="E232" s="19" t="s">
        <v>467</v>
      </c>
      <c r="F232" s="20">
        <v>424.8</v>
      </c>
      <c r="G232" s="21">
        <v>1</v>
      </c>
      <c r="H232" s="22">
        <f t="shared" si="9"/>
        <v>424.8</v>
      </c>
      <c r="I232" s="20">
        <v>424.8</v>
      </c>
      <c r="J232" s="23">
        <v>1</v>
      </c>
      <c r="K232" s="22">
        <f t="shared" si="10"/>
        <v>424.8</v>
      </c>
      <c r="L232" s="25">
        <v>1</v>
      </c>
      <c r="M232" s="26">
        <v>424.8</v>
      </c>
      <c r="N232" s="27">
        <f t="shared" si="11"/>
        <v>424.8</v>
      </c>
    </row>
    <row r="233" spans="1:14" s="28" customFormat="1" ht="12.75" x14ac:dyDescent="0.2">
      <c r="A233" s="16">
        <v>45174</v>
      </c>
      <c r="B233" s="16">
        <v>45196</v>
      </c>
      <c r="C233" s="17" t="s">
        <v>13</v>
      </c>
      <c r="D233" s="18" t="s">
        <v>468</v>
      </c>
      <c r="E233" s="19" t="s">
        <v>469</v>
      </c>
      <c r="F233" s="20">
        <v>33</v>
      </c>
      <c r="G233" s="21">
        <v>0</v>
      </c>
      <c r="H233" s="22">
        <f t="shared" si="9"/>
        <v>0</v>
      </c>
      <c r="I233" s="20">
        <v>33</v>
      </c>
      <c r="J233" s="23">
        <v>0</v>
      </c>
      <c r="K233" s="22">
        <f t="shared" si="10"/>
        <v>0</v>
      </c>
      <c r="L233" s="25">
        <v>190</v>
      </c>
      <c r="M233" s="26">
        <v>37.89</v>
      </c>
      <c r="N233" s="27">
        <f t="shared" si="11"/>
        <v>7199.1</v>
      </c>
    </row>
    <row r="234" spans="1:14" s="28" customFormat="1" ht="12.75" x14ac:dyDescent="0.2">
      <c r="A234" s="16">
        <v>44851</v>
      </c>
      <c r="B234" s="16">
        <v>44851</v>
      </c>
      <c r="C234" s="17" t="s">
        <v>470</v>
      </c>
      <c r="D234" s="18" t="s">
        <v>471</v>
      </c>
      <c r="E234" s="19" t="s">
        <v>472</v>
      </c>
      <c r="F234" s="20">
        <v>222.005</v>
      </c>
      <c r="G234" s="21">
        <v>0</v>
      </c>
      <c r="H234" s="22">
        <f t="shared" si="9"/>
        <v>0</v>
      </c>
      <c r="I234" s="20">
        <v>222.005</v>
      </c>
      <c r="J234" s="23">
        <v>0</v>
      </c>
      <c r="K234" s="22">
        <f t="shared" si="10"/>
        <v>0</v>
      </c>
      <c r="L234" s="25">
        <v>0</v>
      </c>
      <c r="M234" s="26">
        <v>222.005</v>
      </c>
      <c r="N234" s="27">
        <f t="shared" si="11"/>
        <v>0</v>
      </c>
    </row>
    <row r="235" spans="1:14" s="28" customFormat="1" ht="12.75" x14ac:dyDescent="0.2">
      <c r="A235" s="16">
        <v>45181</v>
      </c>
      <c r="B235" s="16">
        <v>45198</v>
      </c>
      <c r="C235" s="17" t="s">
        <v>137</v>
      </c>
      <c r="D235" s="18" t="s">
        <v>473</v>
      </c>
      <c r="E235" s="19" t="s">
        <v>240</v>
      </c>
      <c r="F235" s="20">
        <v>1373.0908999999999</v>
      </c>
      <c r="G235" s="21">
        <v>20</v>
      </c>
      <c r="H235" s="22">
        <f t="shared" si="9"/>
        <v>27461.817999999999</v>
      </c>
      <c r="I235" s="20">
        <v>1373.0908999999999</v>
      </c>
      <c r="J235" s="23">
        <v>10</v>
      </c>
      <c r="K235" s="22">
        <f t="shared" si="10"/>
        <v>13730.909</v>
      </c>
      <c r="L235" s="25">
        <v>12</v>
      </c>
      <c r="M235" s="26">
        <v>1387.394</v>
      </c>
      <c r="N235" s="27">
        <f t="shared" si="11"/>
        <v>16648.727999999999</v>
      </c>
    </row>
    <row r="236" spans="1:14" s="28" customFormat="1" ht="12.75" x14ac:dyDescent="0.2">
      <c r="A236" s="16">
        <v>44902</v>
      </c>
      <c r="B236" s="16">
        <v>44902</v>
      </c>
      <c r="C236" s="17" t="s">
        <v>16</v>
      </c>
      <c r="D236" s="18" t="s">
        <v>474</v>
      </c>
      <c r="E236" s="19" t="s">
        <v>475</v>
      </c>
      <c r="F236" s="20">
        <v>34.656177</v>
      </c>
      <c r="G236" s="21">
        <v>31</v>
      </c>
      <c r="H236" s="22">
        <f t="shared" si="9"/>
        <v>1074.3414869999999</v>
      </c>
      <c r="I236" s="20">
        <v>34.656177</v>
      </c>
      <c r="J236" s="23">
        <v>29</v>
      </c>
      <c r="K236" s="22">
        <f t="shared" si="10"/>
        <v>1005.029133</v>
      </c>
      <c r="L236" s="25">
        <v>29</v>
      </c>
      <c r="M236" s="26">
        <v>34.656177</v>
      </c>
      <c r="N236" s="27">
        <f t="shared" si="11"/>
        <v>1005.029133</v>
      </c>
    </row>
    <row r="237" spans="1:14" s="28" customFormat="1" ht="12.75" x14ac:dyDescent="0.2">
      <c r="A237" s="16">
        <v>44902</v>
      </c>
      <c r="B237" s="16">
        <v>44902</v>
      </c>
      <c r="C237" s="17" t="s">
        <v>16</v>
      </c>
      <c r="D237" s="18" t="s">
        <v>476</v>
      </c>
      <c r="E237" s="19" t="s">
        <v>477</v>
      </c>
      <c r="F237" s="20">
        <v>236</v>
      </c>
      <c r="G237" s="21">
        <v>8</v>
      </c>
      <c r="H237" s="22">
        <f t="shared" si="9"/>
        <v>1888</v>
      </c>
      <c r="I237" s="20">
        <v>236</v>
      </c>
      <c r="J237" s="23">
        <v>8</v>
      </c>
      <c r="K237" s="22">
        <f t="shared" si="10"/>
        <v>1888</v>
      </c>
      <c r="L237" s="25">
        <v>8</v>
      </c>
      <c r="M237" s="26">
        <v>236</v>
      </c>
      <c r="N237" s="27">
        <f t="shared" si="11"/>
        <v>1888</v>
      </c>
    </row>
    <row r="238" spans="1:14" s="28" customFormat="1" ht="12.75" x14ac:dyDescent="0.2">
      <c r="A238" s="16">
        <v>44839</v>
      </c>
      <c r="B238" s="16">
        <v>44839</v>
      </c>
      <c r="C238" s="17" t="s">
        <v>42</v>
      </c>
      <c r="D238" s="18" t="s">
        <v>478</v>
      </c>
      <c r="E238" s="19" t="s">
        <v>479</v>
      </c>
      <c r="F238" s="20">
        <v>1319.9949999999999</v>
      </c>
      <c r="G238" s="21">
        <v>2</v>
      </c>
      <c r="H238" s="22">
        <f t="shared" si="9"/>
        <v>2639.99</v>
      </c>
      <c r="I238" s="20">
        <v>1319.9949999999999</v>
      </c>
      <c r="J238" s="23">
        <v>2</v>
      </c>
      <c r="K238" s="22">
        <f t="shared" si="10"/>
        <v>2639.99</v>
      </c>
      <c r="L238" s="25">
        <v>1</v>
      </c>
      <c r="M238" s="26">
        <v>1319.9949999999999</v>
      </c>
      <c r="N238" s="27">
        <f t="shared" si="11"/>
        <v>1319.9949999999999</v>
      </c>
    </row>
    <row r="239" spans="1:14" s="28" customFormat="1" ht="12.75" x14ac:dyDescent="0.2">
      <c r="A239" s="16">
        <v>44839</v>
      </c>
      <c r="B239" s="16">
        <v>44839</v>
      </c>
      <c r="C239" s="17" t="s">
        <v>42</v>
      </c>
      <c r="D239" s="18" t="s">
        <v>480</v>
      </c>
      <c r="E239" s="19" t="s">
        <v>481</v>
      </c>
      <c r="F239" s="20">
        <v>5040</v>
      </c>
      <c r="G239" s="21">
        <v>0</v>
      </c>
      <c r="H239" s="22">
        <f t="shared" si="9"/>
        <v>0</v>
      </c>
      <c r="I239" s="20">
        <v>5040</v>
      </c>
      <c r="J239" s="23">
        <v>0</v>
      </c>
      <c r="K239" s="22">
        <f t="shared" si="10"/>
        <v>0</v>
      </c>
      <c r="L239" s="25">
        <v>0</v>
      </c>
      <c r="M239" s="26">
        <v>5040</v>
      </c>
      <c r="N239" s="27">
        <f t="shared" si="11"/>
        <v>0</v>
      </c>
    </row>
    <row r="240" spans="1:14" s="28" customFormat="1" ht="12.75" x14ac:dyDescent="0.2">
      <c r="A240" s="16">
        <v>44903</v>
      </c>
      <c r="B240" s="16">
        <v>44903</v>
      </c>
      <c r="C240" s="17" t="s">
        <v>42</v>
      </c>
      <c r="D240" s="18" t="s">
        <v>482</v>
      </c>
      <c r="E240" s="19" t="s">
        <v>483</v>
      </c>
      <c r="F240" s="20">
        <v>261.88944500000002</v>
      </c>
      <c r="G240" s="21">
        <v>12</v>
      </c>
      <c r="H240" s="22">
        <f t="shared" si="9"/>
        <v>3142.6733400000003</v>
      </c>
      <c r="I240" s="20">
        <v>261.88944500000002</v>
      </c>
      <c r="J240" s="23">
        <v>12</v>
      </c>
      <c r="K240" s="22">
        <f t="shared" si="10"/>
        <v>3142.6733400000003</v>
      </c>
      <c r="L240" s="25">
        <v>12</v>
      </c>
      <c r="M240" s="26">
        <v>261.88944500000002</v>
      </c>
      <c r="N240" s="27">
        <f t="shared" si="11"/>
        <v>3142.6733400000003</v>
      </c>
    </row>
    <row r="241" spans="1:14" s="28" customFormat="1" ht="12.75" x14ac:dyDescent="0.2">
      <c r="A241" s="16">
        <v>44839</v>
      </c>
      <c r="B241" s="16">
        <v>44839</v>
      </c>
      <c r="C241" s="17" t="s">
        <v>16</v>
      </c>
      <c r="D241" s="18" t="s">
        <v>484</v>
      </c>
      <c r="E241" s="19" t="s">
        <v>485</v>
      </c>
      <c r="F241" s="20">
        <v>1416</v>
      </c>
      <c r="G241" s="21">
        <v>0</v>
      </c>
      <c r="H241" s="22">
        <f t="shared" si="9"/>
        <v>0</v>
      </c>
      <c r="I241" s="20">
        <v>1416</v>
      </c>
      <c r="J241" s="23">
        <v>0</v>
      </c>
      <c r="K241" s="22">
        <f t="shared" si="10"/>
        <v>0</v>
      </c>
      <c r="L241" s="25">
        <v>0</v>
      </c>
      <c r="M241" s="26">
        <v>1416</v>
      </c>
      <c r="N241" s="27">
        <f t="shared" si="11"/>
        <v>0</v>
      </c>
    </row>
    <row r="242" spans="1:14" s="28" customFormat="1" ht="12.75" x14ac:dyDescent="0.2">
      <c r="A242" s="16">
        <v>44902</v>
      </c>
      <c r="B242" s="16">
        <v>44902</v>
      </c>
      <c r="C242" s="17" t="s">
        <v>16</v>
      </c>
      <c r="D242" s="18" t="s">
        <v>486</v>
      </c>
      <c r="E242" s="19" t="s">
        <v>487</v>
      </c>
      <c r="F242" s="20">
        <v>141.6</v>
      </c>
      <c r="G242" s="21">
        <v>18</v>
      </c>
      <c r="H242" s="22">
        <f t="shared" si="9"/>
        <v>2548.7999999999997</v>
      </c>
      <c r="I242" s="20">
        <v>141.6</v>
      </c>
      <c r="J242" s="23">
        <v>18</v>
      </c>
      <c r="K242" s="22">
        <f t="shared" si="10"/>
        <v>2548.7999999999997</v>
      </c>
      <c r="L242" s="25">
        <v>18</v>
      </c>
      <c r="M242" s="26">
        <v>141.6</v>
      </c>
      <c r="N242" s="27">
        <f t="shared" si="11"/>
        <v>2548.7999999999997</v>
      </c>
    </row>
    <row r="243" spans="1:14" s="28" customFormat="1" ht="12.75" x14ac:dyDescent="0.2">
      <c r="A243" s="16">
        <v>44839</v>
      </c>
      <c r="B243" s="16">
        <v>44839</v>
      </c>
      <c r="C243" s="17" t="s">
        <v>117</v>
      </c>
      <c r="D243" s="18" t="s">
        <v>488</v>
      </c>
      <c r="E243" s="19" t="s">
        <v>161</v>
      </c>
      <c r="F243" s="20">
        <v>94.4</v>
      </c>
      <c r="G243" s="21">
        <v>24</v>
      </c>
      <c r="H243" s="22">
        <f t="shared" si="9"/>
        <v>2265.6000000000004</v>
      </c>
      <c r="I243" s="20">
        <v>94.4</v>
      </c>
      <c r="J243" s="23">
        <v>24</v>
      </c>
      <c r="K243" s="22">
        <f t="shared" si="10"/>
        <v>2265.6000000000004</v>
      </c>
      <c r="L243" s="25">
        <v>24</v>
      </c>
      <c r="M243" s="26">
        <v>94.4</v>
      </c>
      <c r="N243" s="27">
        <f t="shared" si="11"/>
        <v>2265.6000000000004</v>
      </c>
    </row>
    <row r="244" spans="1:14" s="28" customFormat="1" ht="12.75" x14ac:dyDescent="0.2">
      <c r="A244" s="16">
        <v>45083</v>
      </c>
      <c r="B244" s="16">
        <v>45105</v>
      </c>
      <c r="C244" s="17" t="s">
        <v>19</v>
      </c>
      <c r="D244" s="18" t="s">
        <v>489</v>
      </c>
      <c r="E244" s="19" t="s">
        <v>490</v>
      </c>
      <c r="F244" s="20">
        <v>11.116667</v>
      </c>
      <c r="G244" s="21">
        <v>0</v>
      </c>
      <c r="H244" s="22">
        <f t="shared" si="9"/>
        <v>0</v>
      </c>
      <c r="I244" s="20">
        <v>11.116667</v>
      </c>
      <c r="J244" s="23">
        <v>0</v>
      </c>
      <c r="K244" s="22">
        <f t="shared" si="10"/>
        <v>0</v>
      </c>
      <c r="L244" s="25">
        <v>0</v>
      </c>
      <c r="M244" s="26">
        <v>11.116667</v>
      </c>
      <c r="N244" s="27">
        <f t="shared" si="11"/>
        <v>0</v>
      </c>
    </row>
    <row r="245" spans="1:14" s="28" customFormat="1" ht="12.75" x14ac:dyDescent="0.2">
      <c r="A245" s="16">
        <v>45175</v>
      </c>
      <c r="B245" s="16">
        <v>45198</v>
      </c>
      <c r="C245" s="17" t="s">
        <v>19</v>
      </c>
      <c r="D245" s="18" t="s">
        <v>491</v>
      </c>
      <c r="E245" s="19" t="s">
        <v>492</v>
      </c>
      <c r="F245" s="20">
        <v>11.116667</v>
      </c>
      <c r="G245" s="21">
        <v>0</v>
      </c>
      <c r="H245" s="22">
        <f t="shared" si="9"/>
        <v>0</v>
      </c>
      <c r="I245" s="20">
        <v>11.116667</v>
      </c>
      <c r="J245" s="23">
        <v>0</v>
      </c>
      <c r="K245" s="22">
        <f t="shared" si="10"/>
        <v>0</v>
      </c>
      <c r="L245" s="25">
        <v>0</v>
      </c>
      <c r="M245" s="26">
        <v>11.6</v>
      </c>
      <c r="N245" s="27">
        <f t="shared" si="11"/>
        <v>0</v>
      </c>
    </row>
    <row r="246" spans="1:14" s="28" customFormat="1" ht="12.75" x14ac:dyDescent="0.2">
      <c r="A246" s="16">
        <v>45175</v>
      </c>
      <c r="B246" s="16">
        <v>45198</v>
      </c>
      <c r="C246" s="17" t="s">
        <v>19</v>
      </c>
      <c r="D246" s="18" t="s">
        <v>493</v>
      </c>
      <c r="E246" s="19" t="s">
        <v>494</v>
      </c>
      <c r="F246" s="20">
        <v>97</v>
      </c>
      <c r="G246" s="21">
        <v>0</v>
      </c>
      <c r="H246" s="22">
        <f t="shared" si="9"/>
        <v>0</v>
      </c>
      <c r="I246" s="20">
        <v>97</v>
      </c>
      <c r="J246" s="23">
        <v>0</v>
      </c>
      <c r="K246" s="22">
        <f t="shared" si="10"/>
        <v>0</v>
      </c>
      <c r="L246" s="25">
        <v>0</v>
      </c>
      <c r="M246" s="26">
        <v>97</v>
      </c>
      <c r="N246" s="27">
        <f t="shared" si="11"/>
        <v>0</v>
      </c>
    </row>
    <row r="247" spans="1:14" s="28" customFormat="1" ht="12.75" x14ac:dyDescent="0.2">
      <c r="A247" s="16">
        <v>45175</v>
      </c>
      <c r="B247" s="16">
        <v>45198</v>
      </c>
      <c r="C247" s="17" t="s">
        <v>19</v>
      </c>
      <c r="D247" s="18" t="s">
        <v>495</v>
      </c>
      <c r="E247" s="19" t="s">
        <v>496</v>
      </c>
      <c r="F247" s="20">
        <v>95.383334000000005</v>
      </c>
      <c r="G247" s="21">
        <v>0</v>
      </c>
      <c r="H247" s="22">
        <f t="shared" si="9"/>
        <v>0</v>
      </c>
      <c r="I247" s="20">
        <v>95.383334000000005</v>
      </c>
      <c r="J247" s="23">
        <v>0</v>
      </c>
      <c r="K247" s="22">
        <f t="shared" si="10"/>
        <v>0</v>
      </c>
      <c r="L247" s="25">
        <v>0</v>
      </c>
      <c r="M247" s="26">
        <v>80.833333999999994</v>
      </c>
      <c r="N247" s="27">
        <f t="shared" si="11"/>
        <v>0</v>
      </c>
    </row>
    <row r="248" spans="1:14" s="28" customFormat="1" ht="12.75" x14ac:dyDescent="0.2">
      <c r="A248" s="16">
        <v>44839</v>
      </c>
      <c r="B248" s="16">
        <v>44839</v>
      </c>
      <c r="C248" s="17" t="s">
        <v>162</v>
      </c>
      <c r="D248" s="18" t="s">
        <v>497</v>
      </c>
      <c r="E248" s="19" t="s">
        <v>498</v>
      </c>
      <c r="F248" s="20">
        <v>651.36</v>
      </c>
      <c r="G248" s="21">
        <v>5</v>
      </c>
      <c r="H248" s="22">
        <f t="shared" si="9"/>
        <v>3256.8</v>
      </c>
      <c r="I248" s="20">
        <v>651.36</v>
      </c>
      <c r="J248" s="23">
        <v>5</v>
      </c>
      <c r="K248" s="22">
        <f t="shared" si="10"/>
        <v>3256.8</v>
      </c>
      <c r="L248" s="25">
        <v>5</v>
      </c>
      <c r="M248" s="26">
        <v>651.36</v>
      </c>
      <c r="N248" s="27">
        <f t="shared" si="11"/>
        <v>3256.8</v>
      </c>
    </row>
    <row r="249" spans="1:14" s="28" customFormat="1" ht="12.75" x14ac:dyDescent="0.2">
      <c r="A249" s="16">
        <v>45175</v>
      </c>
      <c r="B249" s="16">
        <v>45198</v>
      </c>
      <c r="C249" s="17" t="s">
        <v>39</v>
      </c>
      <c r="D249" s="18" t="s">
        <v>499</v>
      </c>
      <c r="E249" s="19" t="s">
        <v>500</v>
      </c>
      <c r="F249" s="20">
        <v>25.96</v>
      </c>
      <c r="G249" s="21">
        <v>37</v>
      </c>
      <c r="H249" s="22">
        <f t="shared" si="9"/>
        <v>960.52</v>
      </c>
      <c r="I249" s="20">
        <v>25.96</v>
      </c>
      <c r="J249" s="23">
        <v>25</v>
      </c>
      <c r="K249" s="22">
        <f t="shared" si="10"/>
        <v>649</v>
      </c>
      <c r="L249" s="25">
        <v>49</v>
      </c>
      <c r="M249" s="26">
        <v>25.96</v>
      </c>
      <c r="N249" s="27">
        <f t="shared" si="11"/>
        <v>1272.04</v>
      </c>
    </row>
    <row r="250" spans="1:14" s="28" customFormat="1" ht="12.75" x14ac:dyDescent="0.2">
      <c r="A250" s="16">
        <v>44839</v>
      </c>
      <c r="B250" s="16">
        <v>44839</v>
      </c>
      <c r="C250" s="17" t="s">
        <v>39</v>
      </c>
      <c r="D250" s="18" t="s">
        <v>501</v>
      </c>
      <c r="E250" s="19" t="s">
        <v>502</v>
      </c>
      <c r="F250" s="20">
        <v>45.134999999999998</v>
      </c>
      <c r="G250" s="21">
        <v>24</v>
      </c>
      <c r="H250" s="22">
        <f t="shared" si="9"/>
        <v>1083.24</v>
      </c>
      <c r="I250" s="20">
        <v>45.134999999999998</v>
      </c>
      <c r="J250" s="23">
        <v>24</v>
      </c>
      <c r="K250" s="22">
        <f t="shared" si="10"/>
        <v>1083.24</v>
      </c>
      <c r="L250" s="25">
        <v>24</v>
      </c>
      <c r="M250" s="26">
        <v>45.134999999999998</v>
      </c>
      <c r="N250" s="27">
        <f t="shared" si="11"/>
        <v>1083.24</v>
      </c>
    </row>
    <row r="251" spans="1:14" s="28" customFormat="1" ht="12.75" x14ac:dyDescent="0.2">
      <c r="A251" s="16">
        <v>44904</v>
      </c>
      <c r="B251" s="16">
        <v>44904</v>
      </c>
      <c r="C251" s="17" t="s">
        <v>39</v>
      </c>
      <c r="D251" s="18" t="s">
        <v>503</v>
      </c>
      <c r="E251" s="19" t="s">
        <v>504</v>
      </c>
      <c r="F251" s="20">
        <v>60.18</v>
      </c>
      <c r="G251" s="21">
        <v>23</v>
      </c>
      <c r="H251" s="22">
        <f t="shared" si="9"/>
        <v>1384.14</v>
      </c>
      <c r="I251" s="20">
        <v>60.18</v>
      </c>
      <c r="J251" s="23">
        <v>23</v>
      </c>
      <c r="K251" s="22">
        <f t="shared" si="10"/>
        <v>1384.14</v>
      </c>
      <c r="L251" s="25">
        <v>23</v>
      </c>
      <c r="M251" s="26">
        <v>60.18</v>
      </c>
      <c r="N251" s="27">
        <f t="shared" si="11"/>
        <v>1384.14</v>
      </c>
    </row>
    <row r="252" spans="1:14" s="28" customFormat="1" ht="12.75" x14ac:dyDescent="0.2">
      <c r="A252" s="16">
        <v>44839</v>
      </c>
      <c r="B252" s="16">
        <v>44839</v>
      </c>
      <c r="C252" s="17" t="s">
        <v>39</v>
      </c>
      <c r="D252" s="18" t="s">
        <v>505</v>
      </c>
      <c r="E252" s="19" t="s">
        <v>506</v>
      </c>
      <c r="F252" s="20">
        <v>20.65</v>
      </c>
      <c r="G252" s="21">
        <v>11</v>
      </c>
      <c r="H252" s="22">
        <f t="shared" si="9"/>
        <v>227.14999999999998</v>
      </c>
      <c r="I252" s="20">
        <v>20.65</v>
      </c>
      <c r="J252" s="23">
        <v>11</v>
      </c>
      <c r="K252" s="22">
        <f t="shared" si="10"/>
        <v>227.14999999999998</v>
      </c>
      <c r="L252" s="25">
        <v>11</v>
      </c>
      <c r="M252" s="26">
        <v>20.65</v>
      </c>
      <c r="N252" s="27">
        <f t="shared" si="11"/>
        <v>227.14999999999998</v>
      </c>
    </row>
    <row r="253" spans="1:14" s="28" customFormat="1" ht="12.75" x14ac:dyDescent="0.2">
      <c r="A253" s="16">
        <v>45175</v>
      </c>
      <c r="B253" s="16">
        <v>45198</v>
      </c>
      <c r="C253" s="17" t="s">
        <v>39</v>
      </c>
      <c r="D253" s="18" t="s">
        <v>507</v>
      </c>
      <c r="E253" s="19" t="s">
        <v>508</v>
      </c>
      <c r="F253" s="20">
        <v>27.926666999999998</v>
      </c>
      <c r="G253" s="21">
        <v>0</v>
      </c>
      <c r="H253" s="22">
        <f t="shared" si="9"/>
        <v>0</v>
      </c>
      <c r="I253" s="20">
        <v>27.926666999999998</v>
      </c>
      <c r="J253" s="23">
        <v>0</v>
      </c>
      <c r="K253" s="22">
        <f t="shared" si="10"/>
        <v>0</v>
      </c>
      <c r="L253" s="25">
        <v>12</v>
      </c>
      <c r="M253" s="26">
        <v>24.484999999999999</v>
      </c>
      <c r="N253" s="27">
        <f t="shared" si="11"/>
        <v>293.82</v>
      </c>
    </row>
    <row r="254" spans="1:14" s="28" customFormat="1" ht="12.75" x14ac:dyDescent="0.2">
      <c r="A254" s="16">
        <v>44839</v>
      </c>
      <c r="B254" s="16">
        <v>44839</v>
      </c>
      <c r="C254" s="17" t="s">
        <v>39</v>
      </c>
      <c r="D254" s="18" t="s">
        <v>509</v>
      </c>
      <c r="E254" s="19" t="s">
        <v>510</v>
      </c>
      <c r="F254" s="20">
        <v>741.63</v>
      </c>
      <c r="G254" s="21">
        <v>3</v>
      </c>
      <c r="H254" s="22">
        <f t="shared" si="9"/>
        <v>2224.89</v>
      </c>
      <c r="I254" s="20">
        <v>741.63</v>
      </c>
      <c r="J254" s="23">
        <v>3</v>
      </c>
      <c r="K254" s="22">
        <f t="shared" si="10"/>
        <v>2224.89</v>
      </c>
      <c r="L254" s="25">
        <v>2</v>
      </c>
      <c r="M254" s="26">
        <v>741.63</v>
      </c>
      <c r="N254" s="27">
        <f t="shared" si="11"/>
        <v>1483.26</v>
      </c>
    </row>
    <row r="255" spans="1:14" s="28" customFormat="1" ht="13.5" thickBot="1" x14ac:dyDescent="0.25">
      <c r="A255" s="16">
        <v>44904</v>
      </c>
      <c r="B255" s="16">
        <v>44904</v>
      </c>
      <c r="C255" s="17" t="s">
        <v>39</v>
      </c>
      <c r="D255" s="18" t="s">
        <v>511</v>
      </c>
      <c r="E255" s="19" t="s">
        <v>512</v>
      </c>
      <c r="F255" s="20">
        <v>39.53</v>
      </c>
      <c r="G255" s="21">
        <v>30</v>
      </c>
      <c r="H255" s="22">
        <f t="shared" si="9"/>
        <v>1185.9000000000001</v>
      </c>
      <c r="I255" s="20">
        <v>39.53</v>
      </c>
      <c r="J255" s="42">
        <v>10</v>
      </c>
      <c r="K255" s="22">
        <f t="shared" si="10"/>
        <v>395.3</v>
      </c>
      <c r="L255" s="25">
        <v>10</v>
      </c>
      <c r="M255" s="26">
        <v>39.53</v>
      </c>
      <c r="N255" s="27">
        <f t="shared" si="11"/>
        <v>395.3</v>
      </c>
    </row>
    <row r="256" spans="1:14" s="28" customFormat="1" ht="12.75" x14ac:dyDescent="0.2">
      <c r="A256" s="16">
        <v>44904</v>
      </c>
      <c r="B256" s="16">
        <v>44904</v>
      </c>
      <c r="C256" s="17" t="s">
        <v>39</v>
      </c>
      <c r="D256" s="18" t="s">
        <v>513</v>
      </c>
      <c r="E256" s="19" t="s">
        <v>514</v>
      </c>
      <c r="F256" s="20">
        <v>375.24</v>
      </c>
      <c r="G256" s="21">
        <v>0</v>
      </c>
      <c r="H256" s="22">
        <f t="shared" si="9"/>
        <v>0</v>
      </c>
      <c r="I256" s="20">
        <v>375.24</v>
      </c>
      <c r="J256" s="45">
        <v>0</v>
      </c>
      <c r="K256" s="22">
        <f t="shared" si="10"/>
        <v>0</v>
      </c>
      <c r="L256" s="25">
        <v>0</v>
      </c>
      <c r="M256" s="26">
        <v>375.24</v>
      </c>
      <c r="N256" s="27">
        <f t="shared" si="11"/>
        <v>0</v>
      </c>
    </row>
    <row r="257" spans="1:14" s="28" customFormat="1" ht="12.75" x14ac:dyDescent="0.2">
      <c r="A257" s="16">
        <v>44904</v>
      </c>
      <c r="B257" s="16">
        <v>44904</v>
      </c>
      <c r="C257" s="17" t="s">
        <v>39</v>
      </c>
      <c r="D257" s="18" t="s">
        <v>515</v>
      </c>
      <c r="E257" s="19" t="s">
        <v>516</v>
      </c>
      <c r="F257" s="20">
        <v>523.91999999999996</v>
      </c>
      <c r="G257" s="21">
        <v>4</v>
      </c>
      <c r="H257" s="22">
        <f t="shared" si="9"/>
        <v>2095.6799999999998</v>
      </c>
      <c r="I257" s="20">
        <v>523.91999999999996</v>
      </c>
      <c r="J257" s="23">
        <v>4</v>
      </c>
      <c r="K257" s="22">
        <f t="shared" si="10"/>
        <v>2095.6799999999998</v>
      </c>
      <c r="L257" s="25">
        <v>4</v>
      </c>
      <c r="M257" s="26">
        <v>523.91999999999996</v>
      </c>
      <c r="N257" s="27">
        <f t="shared" si="11"/>
        <v>2095.6799999999998</v>
      </c>
    </row>
    <row r="258" spans="1:14" s="28" customFormat="1" ht="12.75" x14ac:dyDescent="0.2">
      <c r="A258" s="16">
        <v>44904</v>
      </c>
      <c r="B258" s="16">
        <v>44904</v>
      </c>
      <c r="C258" s="17" t="s">
        <v>39</v>
      </c>
      <c r="D258" s="18" t="s">
        <v>517</v>
      </c>
      <c r="E258" s="19" t="s">
        <v>518</v>
      </c>
      <c r="F258" s="20">
        <v>24.921600000000002</v>
      </c>
      <c r="G258" s="21">
        <v>200</v>
      </c>
      <c r="H258" s="22">
        <f t="shared" si="9"/>
        <v>4984.3200000000006</v>
      </c>
      <c r="I258" s="20">
        <v>24.921600000000002</v>
      </c>
      <c r="J258" s="23">
        <v>200</v>
      </c>
      <c r="K258" s="22">
        <f t="shared" si="10"/>
        <v>4984.3200000000006</v>
      </c>
      <c r="L258" s="25">
        <v>200</v>
      </c>
      <c r="M258" s="26">
        <v>24.921600000000002</v>
      </c>
      <c r="N258" s="27">
        <f t="shared" si="11"/>
        <v>4984.3200000000006</v>
      </c>
    </row>
    <row r="259" spans="1:14" s="28" customFormat="1" ht="12.75" x14ac:dyDescent="0.2">
      <c r="A259" s="16">
        <v>44904</v>
      </c>
      <c r="B259" s="16">
        <v>44904</v>
      </c>
      <c r="C259" s="17" t="s">
        <v>39</v>
      </c>
      <c r="D259" s="18" t="s">
        <v>519</v>
      </c>
      <c r="E259" s="19" t="s">
        <v>520</v>
      </c>
      <c r="F259" s="20">
        <v>21.8064</v>
      </c>
      <c r="G259" s="21">
        <v>200</v>
      </c>
      <c r="H259" s="22">
        <f t="shared" si="9"/>
        <v>4361.28</v>
      </c>
      <c r="I259" s="20">
        <v>21.8064</v>
      </c>
      <c r="J259" s="23">
        <v>200</v>
      </c>
      <c r="K259" s="22">
        <f t="shared" si="10"/>
        <v>4361.28</v>
      </c>
      <c r="L259" s="25">
        <v>200</v>
      </c>
      <c r="M259" s="26">
        <v>21.8064</v>
      </c>
      <c r="N259" s="27">
        <f t="shared" si="11"/>
        <v>4361.28</v>
      </c>
    </row>
    <row r="260" spans="1:14" s="28" customFormat="1" ht="12.75" x14ac:dyDescent="0.2">
      <c r="A260" s="16">
        <v>44851</v>
      </c>
      <c r="B260" s="16">
        <v>44851</v>
      </c>
      <c r="C260" s="17" t="s">
        <v>49</v>
      </c>
      <c r="D260" s="18" t="s">
        <v>521</v>
      </c>
      <c r="E260" s="19" t="s">
        <v>522</v>
      </c>
      <c r="F260" s="20">
        <v>774</v>
      </c>
      <c r="G260" s="21">
        <v>1</v>
      </c>
      <c r="H260" s="22">
        <f t="shared" si="9"/>
        <v>774</v>
      </c>
      <c r="I260" s="20">
        <v>774</v>
      </c>
      <c r="J260" s="23">
        <v>1</v>
      </c>
      <c r="K260" s="22">
        <f t="shared" si="10"/>
        <v>774</v>
      </c>
      <c r="L260" s="25">
        <v>1</v>
      </c>
      <c r="M260" s="26">
        <v>774</v>
      </c>
      <c r="N260" s="27">
        <f t="shared" si="11"/>
        <v>774</v>
      </c>
    </row>
    <row r="261" spans="1:14" s="28" customFormat="1" ht="12.75" x14ac:dyDescent="0.2">
      <c r="A261" s="16">
        <v>44851</v>
      </c>
      <c r="B261" s="16">
        <v>44851</v>
      </c>
      <c r="C261" s="17" t="s">
        <v>32</v>
      </c>
      <c r="D261" s="18" t="s">
        <v>523</v>
      </c>
      <c r="E261" s="19" t="s">
        <v>524</v>
      </c>
      <c r="F261" s="20">
        <v>690.005</v>
      </c>
      <c r="G261" s="21">
        <v>1</v>
      </c>
      <c r="H261" s="22">
        <f t="shared" si="9"/>
        <v>690.005</v>
      </c>
      <c r="I261" s="20">
        <v>690.005</v>
      </c>
      <c r="J261" s="23">
        <v>1</v>
      </c>
      <c r="K261" s="22">
        <f t="shared" si="10"/>
        <v>690.005</v>
      </c>
      <c r="L261" s="25">
        <v>1</v>
      </c>
      <c r="M261" s="26">
        <v>690.005</v>
      </c>
      <c r="N261" s="27">
        <f t="shared" si="11"/>
        <v>690.005</v>
      </c>
    </row>
    <row r="262" spans="1:14" s="28" customFormat="1" ht="12.75" x14ac:dyDescent="0.2">
      <c r="A262" s="16">
        <v>44851</v>
      </c>
      <c r="B262" s="16">
        <v>44851</v>
      </c>
      <c r="C262" s="17" t="s">
        <v>32</v>
      </c>
      <c r="D262" s="18" t="s">
        <v>525</v>
      </c>
      <c r="E262" s="19" t="s">
        <v>526</v>
      </c>
      <c r="F262" s="20">
        <v>89.998334</v>
      </c>
      <c r="G262" s="21">
        <v>4</v>
      </c>
      <c r="H262" s="22">
        <f t="shared" si="9"/>
        <v>359.993336</v>
      </c>
      <c r="I262" s="20">
        <v>89.998334</v>
      </c>
      <c r="J262" s="23">
        <v>3</v>
      </c>
      <c r="K262" s="22">
        <f t="shared" si="10"/>
        <v>269.995002</v>
      </c>
      <c r="L262" s="25">
        <v>2</v>
      </c>
      <c r="M262" s="26">
        <v>89.998334</v>
      </c>
      <c r="N262" s="27">
        <f t="shared" si="11"/>
        <v>179.996668</v>
      </c>
    </row>
    <row r="263" spans="1:14" s="28" customFormat="1" ht="12.75" x14ac:dyDescent="0.2">
      <c r="A263" s="16">
        <v>44851</v>
      </c>
      <c r="B263" s="16">
        <v>44851</v>
      </c>
      <c r="C263" s="17" t="s">
        <v>32</v>
      </c>
      <c r="D263" s="18" t="s">
        <v>527</v>
      </c>
      <c r="E263" s="19" t="s">
        <v>528</v>
      </c>
      <c r="F263" s="20">
        <v>174</v>
      </c>
      <c r="G263" s="21">
        <v>0</v>
      </c>
      <c r="H263" s="22">
        <f t="shared" si="9"/>
        <v>0</v>
      </c>
      <c r="I263" s="20">
        <v>174</v>
      </c>
      <c r="J263" s="23">
        <v>0</v>
      </c>
      <c r="K263" s="22">
        <f t="shared" si="10"/>
        <v>0</v>
      </c>
      <c r="L263" s="25">
        <v>0</v>
      </c>
      <c r="M263" s="26">
        <v>174</v>
      </c>
      <c r="N263" s="27">
        <f t="shared" si="11"/>
        <v>0</v>
      </c>
    </row>
    <row r="264" spans="1:14" s="28" customFormat="1" ht="12.75" x14ac:dyDescent="0.2">
      <c r="A264" s="16">
        <v>45033</v>
      </c>
      <c r="B264" s="16">
        <v>45050</v>
      </c>
      <c r="C264" s="17" t="s">
        <v>529</v>
      </c>
      <c r="D264" s="18" t="s">
        <v>530</v>
      </c>
      <c r="E264" s="19" t="s">
        <v>531</v>
      </c>
      <c r="F264" s="26">
        <v>442.5</v>
      </c>
      <c r="G264" s="21">
        <v>0</v>
      </c>
      <c r="H264" s="22">
        <f t="shared" si="9"/>
        <v>0</v>
      </c>
      <c r="I264" s="20">
        <v>442.5</v>
      </c>
      <c r="J264" s="23">
        <v>0</v>
      </c>
      <c r="K264" s="22">
        <f t="shared" si="10"/>
        <v>0</v>
      </c>
      <c r="L264" s="25">
        <v>0</v>
      </c>
      <c r="M264" s="26">
        <v>442.5</v>
      </c>
      <c r="N264" s="27">
        <f t="shared" si="11"/>
        <v>0</v>
      </c>
    </row>
    <row r="265" spans="1:14" s="28" customFormat="1" ht="12.75" x14ac:dyDescent="0.2">
      <c r="A265" s="16">
        <v>45107</v>
      </c>
      <c r="B265" s="16">
        <v>45105</v>
      </c>
      <c r="C265" s="17" t="s">
        <v>532</v>
      </c>
      <c r="D265" s="18" t="s">
        <v>533</v>
      </c>
      <c r="E265" s="19" t="s">
        <v>534</v>
      </c>
      <c r="F265" s="26">
        <v>15165.36</v>
      </c>
      <c r="G265" s="21">
        <v>0</v>
      </c>
      <c r="H265" s="22">
        <f t="shared" si="9"/>
        <v>0</v>
      </c>
      <c r="I265" s="20">
        <v>15165.36</v>
      </c>
      <c r="J265" s="23">
        <v>0</v>
      </c>
      <c r="K265" s="22">
        <f t="shared" si="10"/>
        <v>0</v>
      </c>
      <c r="L265" s="25">
        <v>0</v>
      </c>
      <c r="M265" s="26">
        <v>15165.36</v>
      </c>
      <c r="N265" s="22">
        <f t="shared" si="11"/>
        <v>0</v>
      </c>
    </row>
    <row r="266" spans="1:14" s="28" customFormat="1" ht="12.75" x14ac:dyDescent="0.2">
      <c r="A266" s="16">
        <v>44986</v>
      </c>
      <c r="B266" s="16">
        <v>45007</v>
      </c>
      <c r="C266" s="17" t="s">
        <v>13</v>
      </c>
      <c r="D266" s="18" t="s">
        <v>535</v>
      </c>
      <c r="E266" s="19" t="s">
        <v>536</v>
      </c>
      <c r="F266" s="26">
        <v>1.6</v>
      </c>
      <c r="G266" s="21">
        <v>44</v>
      </c>
      <c r="H266" s="22">
        <f t="shared" si="9"/>
        <v>70.400000000000006</v>
      </c>
      <c r="I266" s="20">
        <v>1.6</v>
      </c>
      <c r="J266" s="23">
        <v>43</v>
      </c>
      <c r="K266" s="22">
        <f t="shared" si="10"/>
        <v>68.8</v>
      </c>
      <c r="L266" s="25">
        <v>43</v>
      </c>
      <c r="M266" s="26">
        <v>1.6</v>
      </c>
      <c r="N266" s="27">
        <f t="shared" si="11"/>
        <v>68.8</v>
      </c>
    </row>
    <row r="267" spans="1:14" s="28" customFormat="1" ht="12.75" x14ac:dyDescent="0.2">
      <c r="A267" s="16">
        <v>45174</v>
      </c>
      <c r="B267" s="16">
        <v>45196</v>
      </c>
      <c r="C267" s="17" t="s">
        <v>13</v>
      </c>
      <c r="D267" s="18" t="s">
        <v>537</v>
      </c>
      <c r="E267" s="19" t="s">
        <v>538</v>
      </c>
      <c r="F267" s="26">
        <v>9.25</v>
      </c>
      <c r="G267" s="21">
        <v>40</v>
      </c>
      <c r="H267" s="22">
        <f t="shared" si="9"/>
        <v>370</v>
      </c>
      <c r="I267" s="20">
        <v>9.25</v>
      </c>
      <c r="J267" s="23">
        <v>32</v>
      </c>
      <c r="K267" s="22">
        <f t="shared" si="10"/>
        <v>296</v>
      </c>
      <c r="L267" s="25">
        <v>122</v>
      </c>
      <c r="M267" s="26">
        <v>11.44697</v>
      </c>
      <c r="N267" s="27">
        <f t="shared" si="11"/>
        <v>1396.53034</v>
      </c>
    </row>
    <row r="268" spans="1:14" s="28" customFormat="1" ht="12.75" x14ac:dyDescent="0.2">
      <c r="A268" s="16">
        <v>45174</v>
      </c>
      <c r="B268" s="16">
        <v>45196</v>
      </c>
      <c r="C268" s="17" t="s">
        <v>13</v>
      </c>
      <c r="D268" s="18" t="s">
        <v>539</v>
      </c>
      <c r="E268" s="19" t="s">
        <v>540</v>
      </c>
      <c r="F268" s="26">
        <v>81</v>
      </c>
      <c r="G268" s="21">
        <v>0</v>
      </c>
      <c r="H268" s="22">
        <f t="shared" si="9"/>
        <v>0</v>
      </c>
      <c r="I268" s="20">
        <v>81</v>
      </c>
      <c r="J268" s="23">
        <v>0</v>
      </c>
      <c r="K268" s="22">
        <f t="shared" si="10"/>
        <v>0</v>
      </c>
      <c r="L268" s="25">
        <v>43</v>
      </c>
      <c r="M268" s="26">
        <v>60.666666999999997</v>
      </c>
      <c r="N268" s="27">
        <f t="shared" si="11"/>
        <v>2608.6666809999997</v>
      </c>
    </row>
    <row r="269" spans="1:14" s="28" customFormat="1" ht="12.75" x14ac:dyDescent="0.2">
      <c r="A269" s="16">
        <v>48462</v>
      </c>
      <c r="B269" s="16">
        <v>45196</v>
      </c>
      <c r="C269" s="17" t="s">
        <v>13</v>
      </c>
      <c r="D269" s="18" t="s">
        <v>541</v>
      </c>
      <c r="E269" s="19" t="s">
        <v>542</v>
      </c>
      <c r="F269" s="26">
        <v>187</v>
      </c>
      <c r="G269" s="21">
        <v>0</v>
      </c>
      <c r="H269" s="22">
        <f t="shared" si="9"/>
        <v>0</v>
      </c>
      <c r="I269" s="20">
        <v>187</v>
      </c>
      <c r="J269" s="23">
        <v>0</v>
      </c>
      <c r="K269" s="22">
        <f t="shared" si="10"/>
        <v>0</v>
      </c>
      <c r="L269" s="25">
        <v>196</v>
      </c>
      <c r="M269" s="26">
        <v>70.1875</v>
      </c>
      <c r="N269" s="27">
        <f t="shared" si="11"/>
        <v>13756.75</v>
      </c>
    </row>
    <row r="270" spans="1:14" s="28" customFormat="1" ht="12.75" x14ac:dyDescent="0.2">
      <c r="A270" s="16">
        <v>45174</v>
      </c>
      <c r="B270" s="16">
        <v>45196</v>
      </c>
      <c r="C270" s="17" t="s">
        <v>13</v>
      </c>
      <c r="D270" s="18" t="s">
        <v>543</v>
      </c>
      <c r="E270" s="19" t="s">
        <v>544</v>
      </c>
      <c r="F270" s="26">
        <v>42.104999999999997</v>
      </c>
      <c r="G270" s="21">
        <v>0</v>
      </c>
      <c r="H270" s="22">
        <f t="shared" si="9"/>
        <v>0</v>
      </c>
      <c r="I270" s="20">
        <v>42.104999999999997</v>
      </c>
      <c r="J270" s="23">
        <v>0</v>
      </c>
      <c r="K270" s="22">
        <f t="shared" si="10"/>
        <v>0</v>
      </c>
      <c r="L270" s="25">
        <v>174</v>
      </c>
      <c r="M270" s="26">
        <v>42.115299999999998</v>
      </c>
      <c r="N270" s="27">
        <f t="shared" si="11"/>
        <v>7328.0621999999994</v>
      </c>
    </row>
    <row r="271" spans="1:14" s="28" customFormat="1" ht="12.75" x14ac:dyDescent="0.2">
      <c r="A271" s="16">
        <v>45174</v>
      </c>
      <c r="B271" s="16">
        <v>45196</v>
      </c>
      <c r="C271" s="17" t="s">
        <v>13</v>
      </c>
      <c r="D271" s="18" t="s">
        <v>545</v>
      </c>
      <c r="E271" s="19" t="s">
        <v>546</v>
      </c>
      <c r="F271" s="26">
        <v>64</v>
      </c>
      <c r="G271" s="21">
        <v>0</v>
      </c>
      <c r="H271" s="22">
        <f t="shared" si="9"/>
        <v>0</v>
      </c>
      <c r="I271" s="20">
        <v>64</v>
      </c>
      <c r="J271" s="23">
        <v>0</v>
      </c>
      <c r="K271" s="22">
        <f t="shared" si="10"/>
        <v>0</v>
      </c>
      <c r="L271" s="25">
        <v>77</v>
      </c>
      <c r="M271" s="26">
        <v>63.28</v>
      </c>
      <c r="N271" s="27">
        <f t="shared" si="11"/>
        <v>4872.5600000000004</v>
      </c>
    </row>
    <row r="272" spans="1:14" s="28" customFormat="1" ht="12.75" x14ac:dyDescent="0.2">
      <c r="A272" s="16">
        <v>45174</v>
      </c>
      <c r="B272" s="16">
        <v>45196</v>
      </c>
      <c r="C272" s="17" t="s">
        <v>13</v>
      </c>
      <c r="D272" s="18" t="s">
        <v>547</v>
      </c>
      <c r="E272" s="19" t="s">
        <v>548</v>
      </c>
      <c r="F272" s="26">
        <v>27.9</v>
      </c>
      <c r="G272" s="21">
        <v>12</v>
      </c>
      <c r="H272" s="22">
        <f t="shared" si="9"/>
        <v>334.79999999999995</v>
      </c>
      <c r="I272" s="20">
        <v>27.9</v>
      </c>
      <c r="J272" s="23">
        <v>8</v>
      </c>
      <c r="K272" s="22">
        <f t="shared" si="10"/>
        <v>223.2</v>
      </c>
      <c r="L272" s="25">
        <v>96</v>
      </c>
      <c r="M272" s="26">
        <v>32.205556000000001</v>
      </c>
      <c r="N272" s="27">
        <f t="shared" si="11"/>
        <v>3091.7333760000001</v>
      </c>
    </row>
    <row r="273" spans="1:14" s="28" customFormat="1" ht="12.75" x14ac:dyDescent="0.2">
      <c r="A273" s="16">
        <v>45174</v>
      </c>
      <c r="B273" s="16">
        <v>45196</v>
      </c>
      <c r="C273" s="17" t="s">
        <v>13</v>
      </c>
      <c r="D273" s="18" t="s">
        <v>549</v>
      </c>
      <c r="E273" s="19" t="s">
        <v>550</v>
      </c>
      <c r="F273" s="26">
        <v>300</v>
      </c>
      <c r="G273" s="21">
        <v>0</v>
      </c>
      <c r="H273" s="22">
        <f t="shared" si="9"/>
        <v>0</v>
      </c>
      <c r="I273" s="20">
        <v>300</v>
      </c>
      <c r="J273" s="23">
        <v>0</v>
      </c>
      <c r="K273" s="22">
        <f t="shared" si="10"/>
        <v>0</v>
      </c>
      <c r="L273" s="25">
        <v>2</v>
      </c>
      <c r="M273" s="26">
        <v>295</v>
      </c>
      <c r="N273" s="27">
        <f t="shared" si="11"/>
        <v>590</v>
      </c>
    </row>
    <row r="274" spans="1:14" s="28" customFormat="1" ht="12.75" x14ac:dyDescent="0.2">
      <c r="A274" s="16">
        <v>45174</v>
      </c>
      <c r="B274" s="16">
        <v>45196</v>
      </c>
      <c r="C274" s="17" t="s">
        <v>13</v>
      </c>
      <c r="D274" s="18" t="s">
        <v>551</v>
      </c>
      <c r="E274" s="19" t="s">
        <v>552</v>
      </c>
      <c r="F274" s="26">
        <v>3</v>
      </c>
      <c r="G274" s="21">
        <v>31</v>
      </c>
      <c r="H274" s="22">
        <f t="shared" si="9"/>
        <v>93</v>
      </c>
      <c r="I274" s="20">
        <v>3</v>
      </c>
      <c r="J274" s="23">
        <v>0</v>
      </c>
      <c r="K274" s="22">
        <f t="shared" si="10"/>
        <v>0</v>
      </c>
      <c r="L274" s="25">
        <v>188</v>
      </c>
      <c r="M274" s="26">
        <v>3</v>
      </c>
      <c r="N274" s="27">
        <f t="shared" si="11"/>
        <v>564</v>
      </c>
    </row>
    <row r="275" spans="1:14" s="28" customFormat="1" ht="12.75" x14ac:dyDescent="0.2">
      <c r="A275" s="16">
        <v>45174</v>
      </c>
      <c r="B275" s="16">
        <v>45196</v>
      </c>
      <c r="C275" s="17" t="s">
        <v>13</v>
      </c>
      <c r="D275" s="18" t="s">
        <v>553</v>
      </c>
      <c r="E275" s="19" t="s">
        <v>554</v>
      </c>
      <c r="F275" s="26">
        <v>360</v>
      </c>
      <c r="G275" s="21">
        <v>0</v>
      </c>
      <c r="H275" s="22">
        <f t="shared" si="9"/>
        <v>0</v>
      </c>
      <c r="I275" s="20">
        <v>360</v>
      </c>
      <c r="J275" s="23">
        <v>0</v>
      </c>
      <c r="K275" s="22">
        <f t="shared" si="10"/>
        <v>0</v>
      </c>
      <c r="L275" s="25">
        <v>3</v>
      </c>
      <c r="M275" s="26">
        <v>295</v>
      </c>
      <c r="N275" s="27">
        <f t="shared" si="11"/>
        <v>885</v>
      </c>
    </row>
    <row r="276" spans="1:14" s="28" customFormat="1" ht="12.75" x14ac:dyDescent="0.2">
      <c r="A276" s="16">
        <v>45174</v>
      </c>
      <c r="B276" s="16">
        <v>45196</v>
      </c>
      <c r="C276" s="17" t="s">
        <v>13</v>
      </c>
      <c r="D276" s="18" t="s">
        <v>555</v>
      </c>
      <c r="E276" s="19" t="s">
        <v>556</v>
      </c>
      <c r="F276" s="26">
        <v>625</v>
      </c>
      <c r="G276" s="21">
        <v>0</v>
      </c>
      <c r="H276" s="22">
        <f t="shared" si="9"/>
        <v>0</v>
      </c>
      <c r="I276" s="20">
        <v>625</v>
      </c>
      <c r="J276" s="23">
        <v>0</v>
      </c>
      <c r="K276" s="22">
        <f t="shared" si="10"/>
        <v>0</v>
      </c>
      <c r="L276" s="25">
        <v>0</v>
      </c>
      <c r="M276" s="26">
        <v>372</v>
      </c>
      <c r="N276" s="27">
        <f t="shared" si="11"/>
        <v>0</v>
      </c>
    </row>
    <row r="277" spans="1:14" s="28" customFormat="1" ht="12.75" x14ac:dyDescent="0.2">
      <c r="A277" s="16">
        <v>45175</v>
      </c>
      <c r="B277" s="16">
        <v>45197</v>
      </c>
      <c r="C277" s="17" t="s">
        <v>19</v>
      </c>
      <c r="D277" s="18" t="s">
        <v>557</v>
      </c>
      <c r="E277" s="19" t="s">
        <v>558</v>
      </c>
      <c r="F277" s="26">
        <v>470</v>
      </c>
      <c r="G277" s="21">
        <v>0</v>
      </c>
      <c r="H277" s="22">
        <f t="shared" si="9"/>
        <v>0</v>
      </c>
      <c r="I277" s="20">
        <v>470</v>
      </c>
      <c r="J277" s="23">
        <v>0</v>
      </c>
      <c r="K277" s="22">
        <f t="shared" si="10"/>
        <v>0</v>
      </c>
      <c r="L277" s="25">
        <v>0</v>
      </c>
      <c r="M277" s="26">
        <v>495</v>
      </c>
      <c r="N277" s="27">
        <f t="shared" si="11"/>
        <v>0</v>
      </c>
    </row>
    <row r="278" spans="1:14" s="28" customFormat="1" ht="12.75" x14ac:dyDescent="0.2">
      <c r="A278" s="16">
        <v>45175</v>
      </c>
      <c r="B278" s="16">
        <v>45198</v>
      </c>
      <c r="C278" s="17" t="s">
        <v>19</v>
      </c>
      <c r="D278" s="18" t="s">
        <v>559</v>
      </c>
      <c r="E278" s="19" t="s">
        <v>560</v>
      </c>
      <c r="F278" s="26">
        <v>530</v>
      </c>
      <c r="G278" s="21">
        <v>0</v>
      </c>
      <c r="H278" s="22">
        <f t="shared" si="9"/>
        <v>0</v>
      </c>
      <c r="I278" s="20">
        <v>530</v>
      </c>
      <c r="J278" s="23">
        <v>0</v>
      </c>
      <c r="K278" s="22">
        <f t="shared" si="10"/>
        <v>0</v>
      </c>
      <c r="L278" s="25">
        <v>0</v>
      </c>
      <c r="M278" s="26">
        <v>560</v>
      </c>
      <c r="N278" s="27">
        <f t="shared" si="11"/>
        <v>0</v>
      </c>
    </row>
    <row r="279" spans="1:14" s="28" customFormat="1" ht="12.75" x14ac:dyDescent="0.2">
      <c r="A279" s="16">
        <v>45175</v>
      </c>
      <c r="B279" s="16">
        <v>45197</v>
      </c>
      <c r="C279" s="17" t="s">
        <v>19</v>
      </c>
      <c r="D279" s="18" t="s">
        <v>561</v>
      </c>
      <c r="E279" s="19" t="s">
        <v>562</v>
      </c>
      <c r="F279" s="26">
        <v>74.166667000000004</v>
      </c>
      <c r="G279" s="21">
        <v>0</v>
      </c>
      <c r="H279" s="22">
        <f t="shared" si="9"/>
        <v>0</v>
      </c>
      <c r="I279" s="20">
        <v>74.166667000000004</v>
      </c>
      <c r="J279" s="23">
        <v>0</v>
      </c>
      <c r="K279" s="22">
        <f t="shared" si="10"/>
        <v>0</v>
      </c>
      <c r="L279" s="25">
        <v>0</v>
      </c>
      <c r="M279" s="26">
        <v>74.166667000000004</v>
      </c>
      <c r="N279" s="27">
        <f t="shared" si="11"/>
        <v>0</v>
      </c>
    </row>
    <row r="280" spans="1:14" s="28" customFormat="1" ht="12.75" x14ac:dyDescent="0.2">
      <c r="A280" s="16">
        <v>45175</v>
      </c>
      <c r="B280" s="16">
        <v>45198</v>
      </c>
      <c r="C280" s="17" t="s">
        <v>19</v>
      </c>
      <c r="D280" s="18" t="s">
        <v>563</v>
      </c>
      <c r="E280" s="19" t="s">
        <v>564</v>
      </c>
      <c r="F280" s="26">
        <v>232.066667</v>
      </c>
      <c r="G280" s="21">
        <v>0</v>
      </c>
      <c r="H280" s="22">
        <f t="shared" si="9"/>
        <v>0</v>
      </c>
      <c r="I280" s="20">
        <v>232.066667</v>
      </c>
      <c r="J280" s="23">
        <v>0</v>
      </c>
      <c r="K280" s="22">
        <f t="shared" si="10"/>
        <v>0</v>
      </c>
      <c r="L280" s="25">
        <v>0</v>
      </c>
      <c r="M280" s="26">
        <v>258.61666700000001</v>
      </c>
      <c r="N280" s="27">
        <f t="shared" si="11"/>
        <v>0</v>
      </c>
    </row>
    <row r="281" spans="1:14" s="28" customFormat="1" ht="12.75" x14ac:dyDescent="0.2">
      <c r="A281" s="16">
        <v>45175</v>
      </c>
      <c r="B281" s="16">
        <v>45197</v>
      </c>
      <c r="C281" s="17" t="s">
        <v>19</v>
      </c>
      <c r="D281" s="18" t="s">
        <v>565</v>
      </c>
      <c r="E281" s="19" t="s">
        <v>566</v>
      </c>
      <c r="F281" s="26">
        <v>74.166667000000004</v>
      </c>
      <c r="G281" s="21">
        <v>0</v>
      </c>
      <c r="H281" s="22">
        <f t="shared" si="9"/>
        <v>0</v>
      </c>
      <c r="I281" s="20">
        <v>74.166667000000004</v>
      </c>
      <c r="J281" s="23">
        <v>0</v>
      </c>
      <c r="K281" s="22">
        <f t="shared" si="10"/>
        <v>0</v>
      </c>
      <c r="L281" s="25">
        <v>0</v>
      </c>
      <c r="M281" s="26">
        <v>74.166667000000004</v>
      </c>
      <c r="N281" s="27">
        <f t="shared" si="11"/>
        <v>0</v>
      </c>
    </row>
    <row r="282" spans="1:14" s="28" customFormat="1" ht="12.75" x14ac:dyDescent="0.2">
      <c r="A282" s="16">
        <v>45181</v>
      </c>
      <c r="B282" s="16">
        <v>45198</v>
      </c>
      <c r="C282" s="17" t="s">
        <v>16</v>
      </c>
      <c r="D282" s="18" t="s">
        <v>567</v>
      </c>
      <c r="E282" s="19" t="s">
        <v>568</v>
      </c>
      <c r="F282" s="26">
        <v>401.2</v>
      </c>
      <c r="G282" s="21">
        <v>20</v>
      </c>
      <c r="H282" s="22">
        <f t="shared" si="9"/>
        <v>8024</v>
      </c>
      <c r="I282" s="20">
        <v>401.2</v>
      </c>
      <c r="J282" s="23">
        <v>8</v>
      </c>
      <c r="K282" s="22">
        <f t="shared" si="10"/>
        <v>3209.6</v>
      </c>
      <c r="L282" s="25">
        <v>0</v>
      </c>
      <c r="M282" s="26">
        <v>409.62857200000002</v>
      </c>
      <c r="N282" s="27">
        <f t="shared" si="11"/>
        <v>0</v>
      </c>
    </row>
    <row r="283" spans="1:14" s="28" customFormat="1" ht="12.75" x14ac:dyDescent="0.2">
      <c r="A283" s="16">
        <v>45181</v>
      </c>
      <c r="B283" s="16">
        <v>45198</v>
      </c>
      <c r="C283" s="17" t="s">
        <v>16</v>
      </c>
      <c r="D283" s="18" t="s">
        <v>569</v>
      </c>
      <c r="E283" s="19" t="s">
        <v>570</v>
      </c>
      <c r="F283" s="26">
        <v>106.2</v>
      </c>
      <c r="G283" s="21">
        <v>15</v>
      </c>
      <c r="H283" s="22">
        <f t="shared" si="9"/>
        <v>1593</v>
      </c>
      <c r="I283" s="20">
        <v>106.2</v>
      </c>
      <c r="J283" s="23">
        <v>2</v>
      </c>
      <c r="K283" s="22">
        <f t="shared" si="10"/>
        <v>212.4</v>
      </c>
      <c r="L283" s="25">
        <v>0</v>
      </c>
      <c r="M283" s="26">
        <v>116.927273</v>
      </c>
      <c r="N283" s="27">
        <f t="shared" si="11"/>
        <v>0</v>
      </c>
    </row>
    <row r="284" spans="1:14" s="28" customFormat="1" ht="12.75" x14ac:dyDescent="0.2">
      <c r="A284" s="16">
        <v>44998</v>
      </c>
      <c r="B284" s="16">
        <v>45012</v>
      </c>
      <c r="C284" s="17" t="s">
        <v>32</v>
      </c>
      <c r="D284" s="18" t="s">
        <v>571</v>
      </c>
      <c r="E284" s="19" t="s">
        <v>572</v>
      </c>
      <c r="F284" s="26">
        <v>12.98</v>
      </c>
      <c r="G284" s="21">
        <v>12</v>
      </c>
      <c r="H284" s="22">
        <f t="shared" si="9"/>
        <v>155.76</v>
      </c>
      <c r="I284" s="20">
        <v>12.98</v>
      </c>
      <c r="J284" s="23">
        <v>12</v>
      </c>
      <c r="K284" s="22">
        <f t="shared" si="10"/>
        <v>155.76</v>
      </c>
      <c r="L284" s="25">
        <v>12</v>
      </c>
      <c r="M284" s="26">
        <v>12.98</v>
      </c>
      <c r="N284" s="27">
        <f t="shared" si="11"/>
        <v>155.76</v>
      </c>
    </row>
    <row r="285" spans="1:14" s="28" customFormat="1" ht="12.75" x14ac:dyDescent="0.2">
      <c r="A285" s="16">
        <v>44998</v>
      </c>
      <c r="B285" s="16">
        <v>45012</v>
      </c>
      <c r="C285" s="17" t="s">
        <v>39</v>
      </c>
      <c r="D285" s="18" t="s">
        <v>573</v>
      </c>
      <c r="E285" s="19" t="s">
        <v>574</v>
      </c>
      <c r="F285" s="26">
        <v>297.36</v>
      </c>
      <c r="G285" s="21">
        <v>10</v>
      </c>
      <c r="H285" s="22">
        <f t="shared" si="9"/>
        <v>2973.6000000000004</v>
      </c>
      <c r="I285" s="20">
        <v>297.36</v>
      </c>
      <c r="J285" s="23">
        <v>10</v>
      </c>
      <c r="K285" s="22">
        <f t="shared" si="10"/>
        <v>2973.6000000000004</v>
      </c>
      <c r="L285" s="25">
        <v>10</v>
      </c>
      <c r="M285" s="26">
        <v>297.36</v>
      </c>
      <c r="N285" s="27">
        <f t="shared" si="11"/>
        <v>2973.6000000000004</v>
      </c>
    </row>
    <row r="286" spans="1:14" s="28" customFormat="1" ht="12.75" x14ac:dyDescent="0.2">
      <c r="A286" s="16">
        <v>45013</v>
      </c>
      <c r="B286" s="16">
        <v>45015</v>
      </c>
      <c r="C286" s="17" t="s">
        <v>575</v>
      </c>
      <c r="D286" s="18" t="s">
        <v>576</v>
      </c>
      <c r="E286" s="19" t="s">
        <v>577</v>
      </c>
      <c r="F286" s="26">
        <v>4106.3999999999996</v>
      </c>
      <c r="G286" s="21">
        <v>1</v>
      </c>
      <c r="H286" s="22">
        <f t="shared" si="9"/>
        <v>4106.3999999999996</v>
      </c>
      <c r="I286" s="20">
        <v>4106.3999999999996</v>
      </c>
      <c r="J286" s="23">
        <v>1</v>
      </c>
      <c r="K286" s="22">
        <f t="shared" si="10"/>
        <v>4106.3999999999996</v>
      </c>
      <c r="L286" s="25">
        <v>1</v>
      </c>
      <c r="M286" s="26">
        <v>4106.3999999999996</v>
      </c>
      <c r="N286" s="27">
        <f t="shared" si="11"/>
        <v>4106.3999999999996</v>
      </c>
    </row>
    <row r="287" spans="1:14" s="28" customFormat="1" ht="12.75" x14ac:dyDescent="0.2">
      <c r="A287" s="16">
        <v>45069</v>
      </c>
      <c r="B287" s="16">
        <v>45076</v>
      </c>
      <c r="C287" s="17" t="s">
        <v>234</v>
      </c>
      <c r="D287" s="18" t="s">
        <v>578</v>
      </c>
      <c r="E287" s="19" t="s">
        <v>579</v>
      </c>
      <c r="F287" s="26">
        <v>112.1</v>
      </c>
      <c r="G287" s="21">
        <v>2</v>
      </c>
      <c r="H287" s="22">
        <f t="shared" si="9"/>
        <v>224.2</v>
      </c>
      <c r="I287" s="20">
        <v>112.1</v>
      </c>
      <c r="J287" s="23">
        <v>1</v>
      </c>
      <c r="K287" s="22">
        <f t="shared" si="10"/>
        <v>112.1</v>
      </c>
      <c r="L287" s="25">
        <v>1</v>
      </c>
      <c r="M287" s="26">
        <v>112.1</v>
      </c>
      <c r="N287" s="27">
        <f t="shared" si="11"/>
        <v>112.1</v>
      </c>
    </row>
    <row r="288" spans="1:14" s="28" customFormat="1" ht="12.75" x14ac:dyDescent="0.2">
      <c r="A288" s="16">
        <v>45069</v>
      </c>
      <c r="B288" s="16">
        <v>45076</v>
      </c>
      <c r="C288" s="17" t="s">
        <v>234</v>
      </c>
      <c r="D288" s="18" t="s">
        <v>580</v>
      </c>
      <c r="E288" s="19" t="s">
        <v>581</v>
      </c>
      <c r="F288" s="26">
        <v>82.6</v>
      </c>
      <c r="G288" s="21">
        <v>2</v>
      </c>
      <c r="H288" s="22">
        <f t="shared" si="9"/>
        <v>165.2</v>
      </c>
      <c r="I288" s="20">
        <v>82.6</v>
      </c>
      <c r="J288" s="23">
        <v>2</v>
      </c>
      <c r="K288" s="22">
        <f t="shared" si="10"/>
        <v>165.2</v>
      </c>
      <c r="L288" s="25">
        <v>2</v>
      </c>
      <c r="M288" s="26">
        <v>82.6</v>
      </c>
      <c r="N288" s="27">
        <f t="shared" si="11"/>
        <v>165.2</v>
      </c>
    </row>
    <row r="289" spans="1:14" s="28" customFormat="1" ht="12.75" x14ac:dyDescent="0.2">
      <c r="A289" s="16">
        <v>45069</v>
      </c>
      <c r="B289" s="16">
        <v>45076</v>
      </c>
      <c r="C289" s="17" t="s">
        <v>234</v>
      </c>
      <c r="D289" s="18" t="s">
        <v>582</v>
      </c>
      <c r="E289" s="19" t="s">
        <v>583</v>
      </c>
      <c r="F289" s="26">
        <v>271.39999999999998</v>
      </c>
      <c r="G289" s="21">
        <v>2</v>
      </c>
      <c r="H289" s="22">
        <f t="shared" si="9"/>
        <v>542.79999999999995</v>
      </c>
      <c r="I289" s="20">
        <v>271.39999999999998</v>
      </c>
      <c r="J289" s="23">
        <v>2</v>
      </c>
      <c r="K289" s="22">
        <f t="shared" si="10"/>
        <v>542.79999999999995</v>
      </c>
      <c r="L289" s="25">
        <v>2</v>
      </c>
      <c r="M289" s="26">
        <v>271.39999999999998</v>
      </c>
      <c r="N289" s="27">
        <f t="shared" si="11"/>
        <v>542.79999999999995</v>
      </c>
    </row>
    <row r="290" spans="1:14" s="28" customFormat="1" ht="12.75" x14ac:dyDescent="0.2">
      <c r="A290" s="16">
        <v>45069</v>
      </c>
      <c r="B290" s="16">
        <v>45076</v>
      </c>
      <c r="C290" s="17" t="s">
        <v>234</v>
      </c>
      <c r="D290" s="18" t="s">
        <v>584</v>
      </c>
      <c r="E290" s="19" t="s">
        <v>585</v>
      </c>
      <c r="F290" s="26">
        <v>112.1</v>
      </c>
      <c r="G290" s="21">
        <v>0</v>
      </c>
      <c r="H290" s="22">
        <f t="shared" si="9"/>
        <v>0</v>
      </c>
      <c r="I290" s="20">
        <v>112.1</v>
      </c>
      <c r="J290" s="23">
        <v>0</v>
      </c>
      <c r="K290" s="22">
        <f t="shared" si="10"/>
        <v>0</v>
      </c>
      <c r="L290" s="25">
        <v>0</v>
      </c>
      <c r="M290" s="26">
        <v>112.1</v>
      </c>
      <c r="N290" s="27">
        <f t="shared" si="11"/>
        <v>0</v>
      </c>
    </row>
    <row r="291" spans="1:14" s="28" customFormat="1" ht="12.75" x14ac:dyDescent="0.2">
      <c r="A291" s="16">
        <v>45069</v>
      </c>
      <c r="B291" s="16">
        <v>45076</v>
      </c>
      <c r="C291" s="17" t="s">
        <v>234</v>
      </c>
      <c r="D291" s="18" t="s">
        <v>586</v>
      </c>
      <c r="E291" s="19" t="s">
        <v>587</v>
      </c>
      <c r="F291" s="26">
        <v>141.6</v>
      </c>
      <c r="G291" s="21">
        <v>1</v>
      </c>
      <c r="H291" s="22">
        <f t="shared" si="9"/>
        <v>141.6</v>
      </c>
      <c r="I291" s="20">
        <v>141.6</v>
      </c>
      <c r="J291" s="23">
        <v>1</v>
      </c>
      <c r="K291" s="22">
        <f t="shared" si="10"/>
        <v>141.6</v>
      </c>
      <c r="L291" s="25">
        <v>1</v>
      </c>
      <c r="M291" s="26">
        <v>141.6</v>
      </c>
      <c r="N291" s="27">
        <f t="shared" si="11"/>
        <v>141.6</v>
      </c>
    </row>
    <row r="292" spans="1:14" s="28" customFormat="1" ht="12.75" x14ac:dyDescent="0.2">
      <c r="A292" s="16">
        <v>45069</v>
      </c>
      <c r="B292" s="16">
        <v>45076</v>
      </c>
      <c r="C292" s="17" t="s">
        <v>148</v>
      </c>
      <c r="D292" s="18" t="s">
        <v>588</v>
      </c>
      <c r="E292" s="19" t="s">
        <v>589</v>
      </c>
      <c r="F292" s="26">
        <v>3658</v>
      </c>
      <c r="G292" s="21">
        <v>0</v>
      </c>
      <c r="H292" s="22">
        <f t="shared" si="9"/>
        <v>0</v>
      </c>
      <c r="I292" s="20">
        <v>3658</v>
      </c>
      <c r="J292" s="23">
        <v>0</v>
      </c>
      <c r="K292" s="22">
        <f t="shared" si="10"/>
        <v>0</v>
      </c>
      <c r="L292" s="25">
        <v>0</v>
      </c>
      <c r="M292" s="26">
        <v>3658</v>
      </c>
      <c r="N292" s="27">
        <f t="shared" si="11"/>
        <v>0</v>
      </c>
    </row>
    <row r="293" spans="1:14" s="28" customFormat="1" ht="12.75" x14ac:dyDescent="0.2">
      <c r="A293" s="16">
        <v>45069</v>
      </c>
      <c r="B293" s="16">
        <v>45076</v>
      </c>
      <c r="C293" s="17" t="s">
        <v>590</v>
      </c>
      <c r="D293" s="18" t="s">
        <v>591</v>
      </c>
      <c r="E293" s="19" t="s">
        <v>592</v>
      </c>
      <c r="F293" s="26">
        <v>843.7</v>
      </c>
      <c r="G293" s="21">
        <v>0</v>
      </c>
      <c r="H293" s="22">
        <f t="shared" si="9"/>
        <v>0</v>
      </c>
      <c r="I293" s="20">
        <v>843.7</v>
      </c>
      <c r="J293" s="23">
        <v>0</v>
      </c>
      <c r="K293" s="22">
        <f t="shared" si="10"/>
        <v>0</v>
      </c>
      <c r="L293" s="25">
        <v>0</v>
      </c>
      <c r="M293" s="26">
        <v>843.7</v>
      </c>
      <c r="N293" s="27">
        <f t="shared" si="11"/>
        <v>0</v>
      </c>
    </row>
    <row r="294" spans="1:14" s="28" customFormat="1" ht="12.75" x14ac:dyDescent="0.2">
      <c r="A294" s="16">
        <v>45069</v>
      </c>
      <c r="B294" s="16">
        <v>45076</v>
      </c>
      <c r="C294" s="17" t="s">
        <v>590</v>
      </c>
      <c r="D294" s="18" t="s">
        <v>593</v>
      </c>
      <c r="E294" s="19" t="s">
        <v>594</v>
      </c>
      <c r="F294" s="26">
        <v>2975.96</v>
      </c>
      <c r="G294" s="21">
        <v>0</v>
      </c>
      <c r="H294" s="22">
        <f t="shared" si="9"/>
        <v>0</v>
      </c>
      <c r="I294" s="20">
        <v>2975.96</v>
      </c>
      <c r="J294" s="23">
        <v>0</v>
      </c>
      <c r="K294" s="22">
        <f t="shared" si="10"/>
        <v>0</v>
      </c>
      <c r="L294" s="25">
        <v>0</v>
      </c>
      <c r="M294" s="26">
        <v>2975.96</v>
      </c>
      <c r="N294" s="27">
        <f t="shared" si="11"/>
        <v>0</v>
      </c>
    </row>
    <row r="295" spans="1:14" s="28" customFormat="1" ht="12.75" x14ac:dyDescent="0.2">
      <c r="A295" s="16">
        <v>45069</v>
      </c>
      <c r="B295" s="16">
        <v>45076</v>
      </c>
      <c r="C295" s="17" t="s">
        <v>590</v>
      </c>
      <c r="D295" s="18" t="s">
        <v>595</v>
      </c>
      <c r="E295" s="19" t="s">
        <v>596</v>
      </c>
      <c r="F295" s="26">
        <v>951.08</v>
      </c>
      <c r="G295" s="21">
        <v>2</v>
      </c>
      <c r="H295" s="22">
        <f t="shared" si="9"/>
        <v>1902.16</v>
      </c>
      <c r="I295" s="20">
        <v>951.08</v>
      </c>
      <c r="J295" s="23">
        <v>2</v>
      </c>
      <c r="K295" s="22">
        <f t="shared" si="10"/>
        <v>1902.16</v>
      </c>
      <c r="L295" s="25">
        <v>0</v>
      </c>
      <c r="M295" s="26">
        <v>951.08</v>
      </c>
      <c r="N295" s="27">
        <f t="shared" si="11"/>
        <v>0</v>
      </c>
    </row>
    <row r="296" spans="1:14" s="28" customFormat="1" ht="12.75" x14ac:dyDescent="0.2">
      <c r="A296" s="16">
        <v>45069</v>
      </c>
      <c r="B296" s="16">
        <v>45076</v>
      </c>
      <c r="C296" s="17" t="s">
        <v>470</v>
      </c>
      <c r="D296" s="18" t="s">
        <v>597</v>
      </c>
      <c r="E296" s="19" t="s">
        <v>598</v>
      </c>
      <c r="F296" s="26">
        <v>10617.64</v>
      </c>
      <c r="G296" s="21">
        <v>0</v>
      </c>
      <c r="H296" s="22">
        <f t="shared" si="9"/>
        <v>0</v>
      </c>
      <c r="I296" s="20">
        <v>10617.64</v>
      </c>
      <c r="J296" s="23">
        <v>0</v>
      </c>
      <c r="K296" s="22">
        <f t="shared" si="10"/>
        <v>0</v>
      </c>
      <c r="L296" s="25">
        <v>0</v>
      </c>
      <c r="M296" s="26">
        <v>10617.64</v>
      </c>
      <c r="N296" s="27">
        <f t="shared" si="11"/>
        <v>0</v>
      </c>
    </row>
    <row r="297" spans="1:14" s="28" customFormat="1" ht="12.75" x14ac:dyDescent="0.2">
      <c r="A297" s="16">
        <v>45069</v>
      </c>
      <c r="B297" s="16">
        <v>45076</v>
      </c>
      <c r="C297" s="17" t="s">
        <v>470</v>
      </c>
      <c r="D297" s="18" t="s">
        <v>599</v>
      </c>
      <c r="E297" s="19" t="s">
        <v>600</v>
      </c>
      <c r="F297" s="26">
        <v>10617.64</v>
      </c>
      <c r="G297" s="21">
        <v>2</v>
      </c>
      <c r="H297" s="22">
        <f t="shared" si="9"/>
        <v>21235.279999999999</v>
      </c>
      <c r="I297" s="20">
        <v>10617.64</v>
      </c>
      <c r="J297" s="23">
        <v>1</v>
      </c>
      <c r="K297" s="22">
        <f t="shared" si="10"/>
        <v>10617.64</v>
      </c>
      <c r="L297" s="25">
        <v>1</v>
      </c>
      <c r="M297" s="26">
        <v>10617.64</v>
      </c>
      <c r="N297" s="27">
        <f t="shared" si="11"/>
        <v>10617.64</v>
      </c>
    </row>
    <row r="298" spans="1:14" s="28" customFormat="1" ht="12.75" x14ac:dyDescent="0.2">
      <c r="A298" s="16">
        <v>45069</v>
      </c>
      <c r="B298" s="16">
        <v>45076</v>
      </c>
      <c r="C298" s="17" t="s">
        <v>470</v>
      </c>
      <c r="D298" s="18" t="s">
        <v>601</v>
      </c>
      <c r="E298" s="19" t="s">
        <v>602</v>
      </c>
      <c r="F298" s="26">
        <v>10617.64</v>
      </c>
      <c r="G298" s="21">
        <v>1</v>
      </c>
      <c r="H298" s="22">
        <f t="shared" si="9"/>
        <v>10617.64</v>
      </c>
      <c r="I298" s="20">
        <v>10617.64</v>
      </c>
      <c r="J298" s="23">
        <v>1</v>
      </c>
      <c r="K298" s="22">
        <f t="shared" si="10"/>
        <v>10617.64</v>
      </c>
      <c r="L298" s="25">
        <v>1</v>
      </c>
      <c r="M298" s="26">
        <v>10617.64</v>
      </c>
      <c r="N298" s="27">
        <f t="shared" si="11"/>
        <v>10617.64</v>
      </c>
    </row>
    <row r="299" spans="1:14" s="28" customFormat="1" ht="12.75" x14ac:dyDescent="0.2">
      <c r="A299" s="16">
        <v>45069</v>
      </c>
      <c r="B299" s="16">
        <v>45076</v>
      </c>
      <c r="C299" s="17" t="s">
        <v>470</v>
      </c>
      <c r="D299" s="18" t="s">
        <v>603</v>
      </c>
      <c r="E299" s="19" t="s">
        <v>604</v>
      </c>
      <c r="F299" s="26">
        <v>2135.8000000000002</v>
      </c>
      <c r="G299" s="21">
        <v>1</v>
      </c>
      <c r="H299" s="22">
        <f t="shared" si="9"/>
        <v>2135.8000000000002</v>
      </c>
      <c r="I299" s="20">
        <v>2135.8000000000002</v>
      </c>
      <c r="J299" s="23">
        <v>1</v>
      </c>
      <c r="K299" s="22">
        <f t="shared" si="10"/>
        <v>2135.8000000000002</v>
      </c>
      <c r="L299" s="25">
        <v>1</v>
      </c>
      <c r="M299" s="26">
        <v>2135.8000000000002</v>
      </c>
      <c r="N299" s="27">
        <f t="shared" si="11"/>
        <v>2135.8000000000002</v>
      </c>
    </row>
    <row r="300" spans="1:14" s="28" customFormat="1" ht="12.75" x14ac:dyDescent="0.2">
      <c r="A300" s="16">
        <v>45069</v>
      </c>
      <c r="B300" s="16">
        <v>45076</v>
      </c>
      <c r="C300" s="17" t="s">
        <v>470</v>
      </c>
      <c r="D300" s="18" t="s">
        <v>605</v>
      </c>
      <c r="E300" s="19" t="s">
        <v>606</v>
      </c>
      <c r="F300" s="26">
        <v>719.8</v>
      </c>
      <c r="G300" s="21">
        <v>0</v>
      </c>
      <c r="H300" s="22">
        <f t="shared" si="9"/>
        <v>0</v>
      </c>
      <c r="I300" s="20">
        <v>719.8</v>
      </c>
      <c r="J300" s="23">
        <v>0</v>
      </c>
      <c r="K300" s="22">
        <f t="shared" si="10"/>
        <v>0</v>
      </c>
      <c r="L300" s="25">
        <v>0</v>
      </c>
      <c r="M300" s="26">
        <v>719.8</v>
      </c>
      <c r="N300" s="27">
        <f t="shared" si="11"/>
        <v>0</v>
      </c>
    </row>
    <row r="301" spans="1:14" s="28" customFormat="1" ht="12.75" x14ac:dyDescent="0.2">
      <c r="A301" s="16">
        <v>45069</v>
      </c>
      <c r="B301" s="16">
        <v>45076</v>
      </c>
      <c r="C301" s="17" t="s">
        <v>470</v>
      </c>
      <c r="D301" s="18" t="s">
        <v>607</v>
      </c>
      <c r="E301" s="19" t="s">
        <v>608</v>
      </c>
      <c r="F301" s="26">
        <v>3280.4</v>
      </c>
      <c r="G301" s="21">
        <v>0</v>
      </c>
      <c r="H301" s="22">
        <f t="shared" si="9"/>
        <v>0</v>
      </c>
      <c r="I301" s="20">
        <v>3280.4</v>
      </c>
      <c r="J301" s="23">
        <v>0</v>
      </c>
      <c r="K301" s="22">
        <f t="shared" si="10"/>
        <v>0</v>
      </c>
      <c r="L301" s="25">
        <v>0</v>
      </c>
      <c r="M301" s="26">
        <v>3280.4</v>
      </c>
      <c r="N301" s="27">
        <f t="shared" si="11"/>
        <v>0</v>
      </c>
    </row>
    <row r="302" spans="1:14" s="28" customFormat="1" ht="12.75" x14ac:dyDescent="0.2">
      <c r="A302" s="16">
        <v>45069</v>
      </c>
      <c r="B302" s="16">
        <v>45076</v>
      </c>
      <c r="C302" s="17" t="s">
        <v>49</v>
      </c>
      <c r="D302" s="18" t="s">
        <v>609</v>
      </c>
      <c r="E302" s="19" t="s">
        <v>610</v>
      </c>
      <c r="F302" s="26">
        <v>1675.6</v>
      </c>
      <c r="G302" s="21">
        <v>4</v>
      </c>
      <c r="H302" s="22">
        <f t="shared" si="9"/>
        <v>6702.4</v>
      </c>
      <c r="I302" s="20">
        <v>1675.6</v>
      </c>
      <c r="J302" s="23">
        <v>4</v>
      </c>
      <c r="K302" s="22">
        <f t="shared" si="10"/>
        <v>6702.4</v>
      </c>
      <c r="L302" s="25">
        <v>4</v>
      </c>
      <c r="M302" s="26">
        <v>1675.6</v>
      </c>
      <c r="N302" s="27">
        <f t="shared" si="11"/>
        <v>6702.4</v>
      </c>
    </row>
    <row r="303" spans="1:14" s="28" customFormat="1" ht="12.75" x14ac:dyDescent="0.2">
      <c r="A303" s="16">
        <v>45069</v>
      </c>
      <c r="B303" s="16">
        <v>45076</v>
      </c>
      <c r="C303" s="17" t="s">
        <v>49</v>
      </c>
      <c r="D303" s="18" t="s">
        <v>611</v>
      </c>
      <c r="E303" s="19" t="s">
        <v>612</v>
      </c>
      <c r="F303" s="26">
        <v>35.4</v>
      </c>
      <c r="G303" s="21">
        <v>2</v>
      </c>
      <c r="H303" s="22">
        <f t="shared" si="9"/>
        <v>70.8</v>
      </c>
      <c r="I303" s="20">
        <v>35.4</v>
      </c>
      <c r="J303" s="23">
        <v>1</v>
      </c>
      <c r="K303" s="22">
        <f t="shared" si="10"/>
        <v>35.4</v>
      </c>
      <c r="L303" s="25">
        <v>1</v>
      </c>
      <c r="M303" s="26">
        <v>35.4</v>
      </c>
      <c r="N303" s="27">
        <f t="shared" si="11"/>
        <v>35.4</v>
      </c>
    </row>
    <row r="304" spans="1:14" s="28" customFormat="1" ht="12.75" x14ac:dyDescent="0.2">
      <c r="A304" s="16">
        <v>45069</v>
      </c>
      <c r="B304" s="16">
        <v>45076</v>
      </c>
      <c r="C304" s="17" t="s">
        <v>49</v>
      </c>
      <c r="D304" s="18" t="s">
        <v>613</v>
      </c>
      <c r="E304" s="19" t="s">
        <v>614</v>
      </c>
      <c r="F304" s="26">
        <v>247.8</v>
      </c>
      <c r="G304" s="21">
        <v>0</v>
      </c>
      <c r="H304" s="22">
        <f t="shared" si="9"/>
        <v>0</v>
      </c>
      <c r="I304" s="20">
        <v>247.8</v>
      </c>
      <c r="J304" s="23">
        <v>0</v>
      </c>
      <c r="K304" s="22">
        <f t="shared" si="10"/>
        <v>0</v>
      </c>
      <c r="L304" s="25">
        <v>0</v>
      </c>
      <c r="M304" s="26">
        <v>247.8</v>
      </c>
      <c r="N304" s="27">
        <f t="shared" si="11"/>
        <v>0</v>
      </c>
    </row>
    <row r="305" spans="1:14" s="28" customFormat="1" ht="12.75" x14ac:dyDescent="0.2">
      <c r="A305" s="16">
        <v>45069</v>
      </c>
      <c r="B305" s="16">
        <v>45076</v>
      </c>
      <c r="C305" s="17" t="s">
        <v>49</v>
      </c>
      <c r="D305" s="18" t="s">
        <v>615</v>
      </c>
      <c r="E305" s="19" t="s">
        <v>616</v>
      </c>
      <c r="F305" s="26">
        <v>212.4</v>
      </c>
      <c r="G305" s="21">
        <v>12</v>
      </c>
      <c r="H305" s="22">
        <f t="shared" si="9"/>
        <v>2548.8000000000002</v>
      </c>
      <c r="I305" s="20">
        <v>212.4</v>
      </c>
      <c r="J305" s="23">
        <v>11</v>
      </c>
      <c r="K305" s="22">
        <f t="shared" si="10"/>
        <v>2336.4</v>
      </c>
      <c r="L305" s="25">
        <v>11</v>
      </c>
      <c r="M305" s="26">
        <v>212.4</v>
      </c>
      <c r="N305" s="27">
        <f t="shared" si="11"/>
        <v>2336.4</v>
      </c>
    </row>
    <row r="306" spans="1:14" s="28" customFormat="1" ht="12.75" x14ac:dyDescent="0.2">
      <c r="A306" s="16">
        <v>45069</v>
      </c>
      <c r="B306" s="16">
        <v>45076</v>
      </c>
      <c r="C306" s="17" t="s">
        <v>49</v>
      </c>
      <c r="D306" s="18" t="s">
        <v>617</v>
      </c>
      <c r="E306" s="19" t="s">
        <v>618</v>
      </c>
      <c r="F306" s="26">
        <v>254.88</v>
      </c>
      <c r="G306" s="21">
        <v>0</v>
      </c>
      <c r="H306" s="22">
        <f t="shared" si="9"/>
        <v>0</v>
      </c>
      <c r="I306" s="20">
        <v>254.88</v>
      </c>
      <c r="J306" s="23">
        <v>0</v>
      </c>
      <c r="K306" s="22">
        <f t="shared" si="10"/>
        <v>0</v>
      </c>
      <c r="L306" s="25">
        <v>0</v>
      </c>
      <c r="M306" s="26">
        <v>254.88</v>
      </c>
      <c r="N306" s="27">
        <f t="shared" si="11"/>
        <v>0</v>
      </c>
    </row>
    <row r="307" spans="1:14" s="28" customFormat="1" ht="12.75" x14ac:dyDescent="0.2">
      <c r="A307" s="16">
        <v>45069</v>
      </c>
      <c r="B307" s="16">
        <v>45076</v>
      </c>
      <c r="C307" s="17" t="s">
        <v>49</v>
      </c>
      <c r="D307" s="18" t="s">
        <v>619</v>
      </c>
      <c r="E307" s="19" t="s">
        <v>620</v>
      </c>
      <c r="F307" s="26">
        <v>29085.82</v>
      </c>
      <c r="G307" s="21">
        <v>0</v>
      </c>
      <c r="H307" s="22">
        <f t="shared" si="9"/>
        <v>0</v>
      </c>
      <c r="I307" s="20">
        <v>29085.82</v>
      </c>
      <c r="J307" s="23">
        <v>0</v>
      </c>
      <c r="K307" s="22">
        <f t="shared" si="10"/>
        <v>0</v>
      </c>
      <c r="L307" s="25">
        <v>0</v>
      </c>
      <c r="M307" s="26">
        <v>29085.82</v>
      </c>
      <c r="N307" s="27">
        <f t="shared" si="11"/>
        <v>0</v>
      </c>
    </row>
    <row r="308" spans="1:14" s="28" customFormat="1" ht="12.75" x14ac:dyDescent="0.2">
      <c r="A308" s="16">
        <v>45069</v>
      </c>
      <c r="B308" s="16">
        <v>45076</v>
      </c>
      <c r="C308" s="17" t="s">
        <v>49</v>
      </c>
      <c r="D308" s="18" t="s">
        <v>621</v>
      </c>
      <c r="E308" s="19" t="s">
        <v>622</v>
      </c>
      <c r="F308" s="26">
        <v>483.8</v>
      </c>
      <c r="G308" s="21">
        <v>0</v>
      </c>
      <c r="H308" s="22">
        <f t="shared" si="9"/>
        <v>0</v>
      </c>
      <c r="I308" s="20">
        <v>483.8</v>
      </c>
      <c r="J308" s="23">
        <v>0</v>
      </c>
      <c r="K308" s="22">
        <f t="shared" si="10"/>
        <v>0</v>
      </c>
      <c r="L308" s="25">
        <v>0</v>
      </c>
      <c r="M308" s="26">
        <v>483.8</v>
      </c>
      <c r="N308" s="27">
        <f t="shared" si="11"/>
        <v>0</v>
      </c>
    </row>
    <row r="309" spans="1:14" s="28" customFormat="1" ht="12.75" x14ac:dyDescent="0.2">
      <c r="A309" s="16">
        <v>45069</v>
      </c>
      <c r="B309" s="16">
        <v>45076</v>
      </c>
      <c r="C309" s="17" t="s">
        <v>49</v>
      </c>
      <c r="D309" s="18" t="s">
        <v>623</v>
      </c>
      <c r="E309" s="19" t="s">
        <v>624</v>
      </c>
      <c r="F309" s="26">
        <v>483.8</v>
      </c>
      <c r="G309" s="21">
        <v>0</v>
      </c>
      <c r="H309" s="22">
        <f t="shared" si="9"/>
        <v>0</v>
      </c>
      <c r="I309" s="20">
        <v>483.8</v>
      </c>
      <c r="J309" s="23">
        <v>0</v>
      </c>
      <c r="K309" s="22">
        <f t="shared" si="10"/>
        <v>0</v>
      </c>
      <c r="L309" s="25">
        <v>0</v>
      </c>
      <c r="M309" s="26">
        <v>483.8</v>
      </c>
      <c r="N309" s="27">
        <f t="shared" si="11"/>
        <v>0</v>
      </c>
    </row>
    <row r="310" spans="1:14" s="28" customFormat="1" ht="12.75" x14ac:dyDescent="0.2">
      <c r="A310" s="16">
        <v>45069</v>
      </c>
      <c r="B310" s="16">
        <v>45076</v>
      </c>
      <c r="C310" s="17" t="s">
        <v>49</v>
      </c>
      <c r="D310" s="18" t="s">
        <v>625</v>
      </c>
      <c r="E310" s="19" t="s">
        <v>626</v>
      </c>
      <c r="F310" s="26">
        <v>410.64</v>
      </c>
      <c r="G310" s="21">
        <v>0</v>
      </c>
      <c r="H310" s="22">
        <f t="shared" si="9"/>
        <v>0</v>
      </c>
      <c r="I310" s="20">
        <v>410.64</v>
      </c>
      <c r="J310" s="23">
        <v>0</v>
      </c>
      <c r="K310" s="22">
        <f t="shared" si="10"/>
        <v>0</v>
      </c>
      <c r="L310" s="25">
        <v>0</v>
      </c>
      <c r="M310" s="26">
        <v>410.64</v>
      </c>
      <c r="N310" s="27">
        <f t="shared" si="11"/>
        <v>0</v>
      </c>
    </row>
    <row r="311" spans="1:14" s="28" customFormat="1" ht="12.75" x14ac:dyDescent="0.2">
      <c r="A311" s="16">
        <v>45069</v>
      </c>
      <c r="B311" s="16">
        <v>45076</v>
      </c>
      <c r="C311" s="17" t="s">
        <v>49</v>
      </c>
      <c r="D311" s="18" t="s">
        <v>627</v>
      </c>
      <c r="E311" s="19" t="s">
        <v>628</v>
      </c>
      <c r="F311" s="26">
        <v>448.4</v>
      </c>
      <c r="G311" s="21">
        <v>0</v>
      </c>
      <c r="H311" s="22">
        <f t="shared" si="9"/>
        <v>0</v>
      </c>
      <c r="I311" s="20">
        <v>448.4</v>
      </c>
      <c r="J311" s="23">
        <v>0</v>
      </c>
      <c r="K311" s="22">
        <f t="shared" si="10"/>
        <v>0</v>
      </c>
      <c r="L311" s="25">
        <v>0</v>
      </c>
      <c r="M311" s="26">
        <v>448.4</v>
      </c>
      <c r="N311" s="27">
        <f t="shared" si="11"/>
        <v>0</v>
      </c>
    </row>
    <row r="312" spans="1:14" s="28" customFormat="1" ht="12.75" x14ac:dyDescent="0.2">
      <c r="A312" s="16">
        <v>45069</v>
      </c>
      <c r="B312" s="16">
        <v>45076</v>
      </c>
      <c r="C312" s="17" t="s">
        <v>49</v>
      </c>
      <c r="D312" s="18" t="s">
        <v>629</v>
      </c>
      <c r="E312" s="19" t="s">
        <v>630</v>
      </c>
      <c r="F312" s="26">
        <v>455.48</v>
      </c>
      <c r="G312" s="21">
        <v>0</v>
      </c>
      <c r="H312" s="22">
        <f t="shared" si="9"/>
        <v>0</v>
      </c>
      <c r="I312" s="20">
        <v>455.48</v>
      </c>
      <c r="J312" s="23">
        <v>0</v>
      </c>
      <c r="K312" s="22">
        <f t="shared" si="10"/>
        <v>0</v>
      </c>
      <c r="L312" s="25">
        <v>0</v>
      </c>
      <c r="M312" s="26">
        <v>455.48</v>
      </c>
      <c r="N312" s="27">
        <f t="shared" si="11"/>
        <v>0</v>
      </c>
    </row>
    <row r="313" spans="1:14" s="28" customFormat="1" ht="12.75" x14ac:dyDescent="0.2">
      <c r="A313" s="16">
        <v>45069</v>
      </c>
      <c r="B313" s="16">
        <v>45076</v>
      </c>
      <c r="C313" s="17" t="s">
        <v>49</v>
      </c>
      <c r="D313" s="18" t="s">
        <v>631</v>
      </c>
      <c r="E313" s="19" t="s">
        <v>632</v>
      </c>
      <c r="F313" s="26">
        <v>1888</v>
      </c>
      <c r="G313" s="21">
        <v>0</v>
      </c>
      <c r="H313" s="22">
        <f t="shared" si="9"/>
        <v>0</v>
      </c>
      <c r="I313" s="20">
        <v>1888</v>
      </c>
      <c r="J313" s="23">
        <v>0</v>
      </c>
      <c r="K313" s="22">
        <f t="shared" si="10"/>
        <v>0</v>
      </c>
      <c r="L313" s="25">
        <v>0</v>
      </c>
      <c r="M313" s="26">
        <v>1888</v>
      </c>
      <c r="N313" s="27">
        <f t="shared" si="11"/>
        <v>0</v>
      </c>
    </row>
    <row r="314" spans="1:14" s="28" customFormat="1" ht="12.75" x14ac:dyDescent="0.2">
      <c r="A314" s="16">
        <v>45054</v>
      </c>
      <c r="B314" s="16">
        <v>45077</v>
      </c>
      <c r="C314" s="17" t="s">
        <v>39</v>
      </c>
      <c r="D314" s="18" t="s">
        <v>633</v>
      </c>
      <c r="E314" s="19" t="s">
        <v>634</v>
      </c>
      <c r="F314" s="26">
        <v>7638.5550000000003</v>
      </c>
      <c r="G314" s="21">
        <v>1</v>
      </c>
      <c r="H314" s="22">
        <f t="shared" si="9"/>
        <v>7638.5550000000003</v>
      </c>
      <c r="I314" s="20">
        <v>7638.5550000000003</v>
      </c>
      <c r="J314" s="23">
        <v>1</v>
      </c>
      <c r="K314" s="22">
        <f t="shared" si="10"/>
        <v>7638.5550000000003</v>
      </c>
      <c r="L314" s="25">
        <v>1</v>
      </c>
      <c r="M314" s="26">
        <v>7638.5550000000003</v>
      </c>
      <c r="N314" s="27">
        <f t="shared" si="11"/>
        <v>7638.5550000000003</v>
      </c>
    </row>
    <row r="315" spans="1:14" s="28" customFormat="1" ht="12.75" x14ac:dyDescent="0.2">
      <c r="A315" s="16">
        <v>45054</v>
      </c>
      <c r="B315" s="16">
        <v>45077</v>
      </c>
      <c r="C315" s="17" t="s">
        <v>39</v>
      </c>
      <c r="D315" s="18" t="s">
        <v>635</v>
      </c>
      <c r="E315" s="19" t="s">
        <v>636</v>
      </c>
      <c r="F315" s="26">
        <v>7638.5550000000003</v>
      </c>
      <c r="G315" s="21">
        <v>2</v>
      </c>
      <c r="H315" s="22">
        <f t="shared" si="9"/>
        <v>15277.11</v>
      </c>
      <c r="I315" s="20">
        <v>7638.5550000000003</v>
      </c>
      <c r="J315" s="23">
        <v>2</v>
      </c>
      <c r="K315" s="22">
        <f t="shared" si="10"/>
        <v>15277.11</v>
      </c>
      <c r="L315" s="25">
        <v>2</v>
      </c>
      <c r="M315" s="26">
        <v>7638.5550000000003</v>
      </c>
      <c r="N315" s="27">
        <f t="shared" si="11"/>
        <v>15277.11</v>
      </c>
    </row>
    <row r="316" spans="1:14" s="28" customFormat="1" ht="12.75" x14ac:dyDescent="0.2">
      <c r="A316" s="16">
        <v>45077</v>
      </c>
      <c r="B316" s="16">
        <v>45100</v>
      </c>
      <c r="C316" s="17" t="s">
        <v>16</v>
      </c>
      <c r="D316" s="18" t="s">
        <v>637</v>
      </c>
      <c r="E316" s="19" t="s">
        <v>638</v>
      </c>
      <c r="F316" s="26">
        <v>399.995834</v>
      </c>
      <c r="G316" s="21">
        <v>7</v>
      </c>
      <c r="H316" s="22">
        <f t="shared" si="9"/>
        <v>2799.9708380000002</v>
      </c>
      <c r="I316" s="20">
        <v>399.995834</v>
      </c>
      <c r="J316" s="23">
        <v>5</v>
      </c>
      <c r="K316" s="22">
        <f t="shared" si="10"/>
        <v>1999.9791700000001</v>
      </c>
      <c r="L316" s="25">
        <v>5</v>
      </c>
      <c r="M316" s="26">
        <v>399.995834</v>
      </c>
      <c r="N316" s="27">
        <f t="shared" si="11"/>
        <v>1999.9791700000001</v>
      </c>
    </row>
    <row r="317" spans="1:14" s="28" customFormat="1" ht="12.75" x14ac:dyDescent="0.2">
      <c r="A317" s="16">
        <v>45077</v>
      </c>
      <c r="B317" s="16">
        <v>45100</v>
      </c>
      <c r="C317" s="17" t="s">
        <v>42</v>
      </c>
      <c r="D317" s="18" t="s">
        <v>639</v>
      </c>
      <c r="E317" s="19" t="s">
        <v>640</v>
      </c>
      <c r="F317" s="26">
        <v>5900</v>
      </c>
      <c r="G317" s="21">
        <v>1</v>
      </c>
      <c r="H317" s="22">
        <f t="shared" si="9"/>
        <v>5900</v>
      </c>
      <c r="I317" s="20">
        <v>5900</v>
      </c>
      <c r="J317" s="23">
        <v>1</v>
      </c>
      <c r="K317" s="22">
        <f t="shared" si="10"/>
        <v>5900</v>
      </c>
      <c r="L317" s="25">
        <v>1</v>
      </c>
      <c r="M317" s="26">
        <v>5900</v>
      </c>
      <c r="N317" s="27">
        <f t="shared" si="11"/>
        <v>5900</v>
      </c>
    </row>
    <row r="318" spans="1:14" s="28" customFormat="1" ht="12.75" x14ac:dyDescent="0.2">
      <c r="A318" s="16">
        <v>45077</v>
      </c>
      <c r="B318" s="16">
        <v>45103</v>
      </c>
      <c r="C318" s="17" t="s">
        <v>42</v>
      </c>
      <c r="D318" s="18" t="s">
        <v>641</v>
      </c>
      <c r="E318" s="19" t="s">
        <v>642</v>
      </c>
      <c r="F318" s="26">
        <v>53.333055999999999</v>
      </c>
      <c r="G318" s="21">
        <v>36</v>
      </c>
      <c r="H318" s="22">
        <f t="shared" si="9"/>
        <v>1919.990016</v>
      </c>
      <c r="I318" s="20">
        <v>53.333055999999999</v>
      </c>
      <c r="J318" s="23">
        <v>36</v>
      </c>
      <c r="K318" s="22">
        <f t="shared" si="10"/>
        <v>1919.990016</v>
      </c>
      <c r="L318" s="25">
        <v>36</v>
      </c>
      <c r="M318" s="26">
        <v>53.333055999999999</v>
      </c>
      <c r="N318" s="27">
        <f t="shared" si="11"/>
        <v>1919.990016</v>
      </c>
    </row>
    <row r="319" spans="1:14" s="28" customFormat="1" ht="12.75" x14ac:dyDescent="0.2">
      <c r="A319" s="16">
        <v>45077</v>
      </c>
      <c r="B319" s="16">
        <v>45103</v>
      </c>
      <c r="C319" s="17" t="s">
        <v>42</v>
      </c>
      <c r="D319" s="18" t="s">
        <v>643</v>
      </c>
      <c r="E319" s="19" t="s">
        <v>644</v>
      </c>
      <c r="F319" s="26">
        <v>74.388796999999997</v>
      </c>
      <c r="G319" s="21">
        <v>108</v>
      </c>
      <c r="H319" s="22">
        <f t="shared" si="9"/>
        <v>8033.990076</v>
      </c>
      <c r="I319" s="20">
        <v>74.388796999999997</v>
      </c>
      <c r="J319" s="23">
        <v>108</v>
      </c>
      <c r="K319" s="22">
        <f t="shared" si="10"/>
        <v>8033.990076</v>
      </c>
      <c r="L319" s="25">
        <v>108</v>
      </c>
      <c r="M319" s="26">
        <v>74.388796999999997</v>
      </c>
      <c r="N319" s="27">
        <f t="shared" si="11"/>
        <v>8033.990076</v>
      </c>
    </row>
    <row r="320" spans="1:14" s="28" customFormat="1" ht="12.75" x14ac:dyDescent="0.2">
      <c r="A320" s="16">
        <v>45077</v>
      </c>
      <c r="B320" s="16">
        <v>45103</v>
      </c>
      <c r="C320" s="17" t="s">
        <v>42</v>
      </c>
      <c r="D320" s="18" t="s">
        <v>645</v>
      </c>
      <c r="E320" s="19" t="s">
        <v>646</v>
      </c>
      <c r="F320" s="26">
        <v>3199.98</v>
      </c>
      <c r="G320" s="21">
        <v>0</v>
      </c>
      <c r="H320" s="22">
        <f t="shared" si="9"/>
        <v>0</v>
      </c>
      <c r="I320" s="20">
        <v>3199.98</v>
      </c>
      <c r="J320" s="23">
        <v>0</v>
      </c>
      <c r="K320" s="22">
        <f t="shared" si="10"/>
        <v>0</v>
      </c>
      <c r="L320" s="25">
        <v>0</v>
      </c>
      <c r="M320" s="26">
        <v>3199.98</v>
      </c>
      <c r="N320" s="27">
        <f t="shared" si="11"/>
        <v>0</v>
      </c>
    </row>
    <row r="321" spans="1:14" s="28" customFormat="1" ht="12.75" x14ac:dyDescent="0.2">
      <c r="A321" s="16">
        <v>45077</v>
      </c>
      <c r="B321" s="16">
        <v>45103</v>
      </c>
      <c r="C321" s="17" t="s">
        <v>42</v>
      </c>
      <c r="D321" s="18" t="s">
        <v>647</v>
      </c>
      <c r="E321" s="19" t="s">
        <v>648</v>
      </c>
      <c r="F321" s="26">
        <v>172.08333400000001</v>
      </c>
      <c r="G321" s="21">
        <v>0</v>
      </c>
      <c r="H321" s="22">
        <f t="shared" si="9"/>
        <v>0</v>
      </c>
      <c r="I321" s="20">
        <v>172.08333400000001</v>
      </c>
      <c r="J321" s="23">
        <v>0</v>
      </c>
      <c r="K321" s="22">
        <f t="shared" si="10"/>
        <v>0</v>
      </c>
      <c r="L321" s="25">
        <v>0</v>
      </c>
      <c r="M321" s="26">
        <v>172.08333400000001</v>
      </c>
      <c r="N321" s="27">
        <f t="shared" si="11"/>
        <v>0</v>
      </c>
    </row>
    <row r="322" spans="1:14" s="28" customFormat="1" ht="12.75" x14ac:dyDescent="0.2">
      <c r="A322" s="16">
        <v>45077</v>
      </c>
      <c r="B322" s="16">
        <v>45103</v>
      </c>
      <c r="C322" s="17" t="s">
        <v>42</v>
      </c>
      <c r="D322" s="18" t="s">
        <v>649</v>
      </c>
      <c r="E322" s="19" t="s">
        <v>650</v>
      </c>
      <c r="F322" s="26">
        <v>119.999167</v>
      </c>
      <c r="G322" s="21">
        <v>36</v>
      </c>
      <c r="H322" s="22">
        <f t="shared" si="9"/>
        <v>4319.9700119999998</v>
      </c>
      <c r="I322" s="20">
        <v>119.999167</v>
      </c>
      <c r="J322" s="23">
        <v>36</v>
      </c>
      <c r="K322" s="22">
        <f t="shared" si="10"/>
        <v>4319.9700119999998</v>
      </c>
      <c r="L322" s="25">
        <v>36</v>
      </c>
      <c r="M322" s="26">
        <v>119.999167</v>
      </c>
      <c r="N322" s="27">
        <f t="shared" si="11"/>
        <v>4319.9700119999998</v>
      </c>
    </row>
    <row r="323" spans="1:14" s="28" customFormat="1" ht="12.75" x14ac:dyDescent="0.2">
      <c r="A323" s="16">
        <v>45077</v>
      </c>
      <c r="B323" s="16">
        <v>45103</v>
      </c>
      <c r="C323" s="17" t="s">
        <v>42</v>
      </c>
      <c r="D323" s="18" t="s">
        <v>651</v>
      </c>
      <c r="E323" s="19" t="s">
        <v>652</v>
      </c>
      <c r="F323" s="26">
        <v>249.995</v>
      </c>
      <c r="G323" s="21">
        <v>1</v>
      </c>
      <c r="H323" s="22">
        <f t="shared" si="9"/>
        <v>249.995</v>
      </c>
      <c r="I323" s="20">
        <v>249.995</v>
      </c>
      <c r="J323" s="23">
        <v>1</v>
      </c>
      <c r="K323" s="22">
        <f t="shared" si="10"/>
        <v>249.995</v>
      </c>
      <c r="L323" s="25">
        <v>1</v>
      </c>
      <c r="M323" s="26">
        <v>249.995</v>
      </c>
      <c r="N323" s="27">
        <f t="shared" si="11"/>
        <v>249.995</v>
      </c>
    </row>
    <row r="324" spans="1:14" s="28" customFormat="1" ht="12.75" x14ac:dyDescent="0.2">
      <c r="A324" s="16">
        <v>45077</v>
      </c>
      <c r="B324" s="16">
        <v>45103</v>
      </c>
      <c r="C324" s="17" t="s">
        <v>42</v>
      </c>
      <c r="D324" s="18" t="s">
        <v>653</v>
      </c>
      <c r="E324" s="19" t="s">
        <v>654</v>
      </c>
      <c r="F324" s="26">
        <v>1065.54</v>
      </c>
      <c r="G324" s="21">
        <v>2</v>
      </c>
      <c r="H324" s="22">
        <f t="shared" si="9"/>
        <v>2131.08</v>
      </c>
      <c r="I324" s="20">
        <v>1065.54</v>
      </c>
      <c r="J324" s="23">
        <v>2</v>
      </c>
      <c r="K324" s="22">
        <f t="shared" si="10"/>
        <v>2131.08</v>
      </c>
      <c r="L324" s="25">
        <v>2</v>
      </c>
      <c r="M324" s="26">
        <v>1065.54</v>
      </c>
      <c r="N324" s="27">
        <f t="shared" si="11"/>
        <v>2131.08</v>
      </c>
    </row>
    <row r="325" spans="1:14" s="28" customFormat="1" ht="12.75" x14ac:dyDescent="0.2">
      <c r="A325" s="16">
        <v>45077</v>
      </c>
      <c r="B325" s="16">
        <v>45103</v>
      </c>
      <c r="C325" s="17" t="s">
        <v>42</v>
      </c>
      <c r="D325" s="18" t="s">
        <v>655</v>
      </c>
      <c r="E325" s="19" t="s">
        <v>656</v>
      </c>
      <c r="F325" s="26">
        <v>249.994</v>
      </c>
      <c r="G325" s="21">
        <v>2</v>
      </c>
      <c r="H325" s="22">
        <f t="shared" si="9"/>
        <v>499.988</v>
      </c>
      <c r="I325" s="20">
        <v>249.994</v>
      </c>
      <c r="J325" s="23">
        <v>1</v>
      </c>
      <c r="K325" s="22">
        <f t="shared" si="10"/>
        <v>249.994</v>
      </c>
      <c r="L325" s="25">
        <v>1</v>
      </c>
      <c r="M325" s="26">
        <v>249.994</v>
      </c>
      <c r="N325" s="27">
        <f t="shared" si="11"/>
        <v>249.994</v>
      </c>
    </row>
    <row r="326" spans="1:14" s="28" customFormat="1" ht="12.75" x14ac:dyDescent="0.2">
      <c r="A326" s="16">
        <v>45077</v>
      </c>
      <c r="B326" s="16">
        <v>45103</v>
      </c>
      <c r="C326" s="17" t="s">
        <v>42</v>
      </c>
      <c r="D326" s="18" t="s">
        <v>657</v>
      </c>
      <c r="E326" s="19" t="s">
        <v>658</v>
      </c>
      <c r="F326" s="26">
        <v>397.99</v>
      </c>
      <c r="G326" s="21">
        <v>3</v>
      </c>
      <c r="H326" s="22">
        <f t="shared" si="9"/>
        <v>1193.97</v>
      </c>
      <c r="I326" s="20">
        <v>397.99</v>
      </c>
      <c r="J326" s="23">
        <v>3</v>
      </c>
      <c r="K326" s="22">
        <f t="shared" si="10"/>
        <v>1193.97</v>
      </c>
      <c r="L326" s="25">
        <v>3</v>
      </c>
      <c r="M326" s="26">
        <v>397.99</v>
      </c>
      <c r="N326" s="27">
        <f t="shared" si="11"/>
        <v>1193.97</v>
      </c>
    </row>
    <row r="327" spans="1:14" s="28" customFormat="1" ht="12.75" x14ac:dyDescent="0.2">
      <c r="A327" s="16">
        <v>45083</v>
      </c>
      <c r="B327" s="16">
        <v>45103</v>
      </c>
      <c r="C327" s="17" t="s">
        <v>49</v>
      </c>
      <c r="D327" s="18" t="s">
        <v>659</v>
      </c>
      <c r="E327" s="19" t="s">
        <v>660</v>
      </c>
      <c r="F327" s="26">
        <v>12980</v>
      </c>
      <c r="G327" s="21">
        <v>0</v>
      </c>
      <c r="H327" s="22">
        <f t="shared" si="9"/>
        <v>0</v>
      </c>
      <c r="I327" s="20">
        <v>12980</v>
      </c>
      <c r="J327" s="23">
        <v>0</v>
      </c>
      <c r="K327" s="22">
        <f t="shared" si="10"/>
        <v>0</v>
      </c>
      <c r="L327" s="25">
        <v>0</v>
      </c>
      <c r="M327" s="26">
        <v>12980</v>
      </c>
      <c r="N327" s="27">
        <f t="shared" si="11"/>
        <v>0</v>
      </c>
    </row>
    <row r="328" spans="1:14" s="28" customFormat="1" ht="12.75" x14ac:dyDescent="0.2">
      <c r="A328" s="16">
        <v>45083</v>
      </c>
      <c r="B328" s="16">
        <v>45103</v>
      </c>
      <c r="C328" s="17" t="s">
        <v>49</v>
      </c>
      <c r="D328" s="18" t="s">
        <v>661</v>
      </c>
      <c r="E328" s="19" t="s">
        <v>662</v>
      </c>
      <c r="F328" s="26">
        <v>14190</v>
      </c>
      <c r="G328" s="21">
        <v>0</v>
      </c>
      <c r="H328" s="22">
        <f t="shared" si="9"/>
        <v>0</v>
      </c>
      <c r="I328" s="20">
        <v>14190</v>
      </c>
      <c r="J328" s="23">
        <v>0</v>
      </c>
      <c r="K328" s="22">
        <f t="shared" si="10"/>
        <v>0</v>
      </c>
      <c r="L328" s="25">
        <v>0</v>
      </c>
      <c r="M328" s="26">
        <v>14190</v>
      </c>
      <c r="N328" s="27">
        <f t="shared" si="11"/>
        <v>0</v>
      </c>
    </row>
    <row r="329" spans="1:14" s="28" customFormat="1" ht="12.75" x14ac:dyDescent="0.2">
      <c r="A329" s="16">
        <v>45181</v>
      </c>
      <c r="B329" s="16">
        <v>45198</v>
      </c>
      <c r="C329" s="17" t="s">
        <v>16</v>
      </c>
      <c r="D329" s="18" t="s">
        <v>663</v>
      </c>
      <c r="E329" s="19" t="s">
        <v>664</v>
      </c>
      <c r="F329" s="26">
        <v>177</v>
      </c>
      <c r="G329" s="21">
        <v>5</v>
      </c>
      <c r="H329" s="22">
        <f t="shared" si="9"/>
        <v>885</v>
      </c>
      <c r="I329" s="20">
        <v>177</v>
      </c>
      <c r="J329" s="23">
        <v>5</v>
      </c>
      <c r="K329" s="22">
        <f t="shared" si="10"/>
        <v>885</v>
      </c>
      <c r="L329" s="25">
        <v>10</v>
      </c>
      <c r="M329" s="26">
        <v>177</v>
      </c>
      <c r="N329" s="27">
        <f t="shared" si="11"/>
        <v>1770</v>
      </c>
    </row>
    <row r="330" spans="1:14" s="28" customFormat="1" ht="12.75" x14ac:dyDescent="0.2">
      <c r="A330" s="16">
        <v>45181</v>
      </c>
      <c r="B330" s="16">
        <v>45198</v>
      </c>
      <c r="C330" s="17" t="s">
        <v>16</v>
      </c>
      <c r="D330" s="18" t="s">
        <v>665</v>
      </c>
      <c r="E330" s="19" t="s">
        <v>666</v>
      </c>
      <c r="F330" s="26">
        <v>413</v>
      </c>
      <c r="G330" s="21">
        <v>12</v>
      </c>
      <c r="H330" s="22">
        <f t="shared" si="9"/>
        <v>4956</v>
      </c>
      <c r="I330" s="20">
        <v>413</v>
      </c>
      <c r="J330" s="23">
        <v>10</v>
      </c>
      <c r="K330" s="22">
        <f t="shared" si="10"/>
        <v>4130</v>
      </c>
      <c r="L330" s="25">
        <v>21</v>
      </c>
      <c r="M330" s="26">
        <v>351.57058899999998</v>
      </c>
      <c r="N330" s="27">
        <f t="shared" si="11"/>
        <v>7382.9823689999994</v>
      </c>
    </row>
    <row r="331" spans="1:14" s="28" customFormat="1" ht="12.75" x14ac:dyDescent="0.2">
      <c r="A331" s="16">
        <v>45104</v>
      </c>
      <c r="B331" s="16">
        <v>45105</v>
      </c>
      <c r="C331" s="17" t="s">
        <v>42</v>
      </c>
      <c r="D331" s="18" t="s">
        <v>667</v>
      </c>
      <c r="E331" s="19" t="s">
        <v>668</v>
      </c>
      <c r="F331" s="26">
        <v>2159.4</v>
      </c>
      <c r="G331" s="21">
        <v>0</v>
      </c>
      <c r="H331" s="22">
        <f t="shared" si="9"/>
        <v>0</v>
      </c>
      <c r="I331" s="20">
        <v>2159.4</v>
      </c>
      <c r="J331" s="23">
        <v>0</v>
      </c>
      <c r="K331" s="22">
        <f t="shared" si="10"/>
        <v>0</v>
      </c>
      <c r="L331" s="25">
        <v>0</v>
      </c>
      <c r="M331" s="26">
        <v>2159.4</v>
      </c>
      <c r="N331" s="27">
        <f t="shared" si="11"/>
        <v>0</v>
      </c>
    </row>
    <row r="332" spans="1:14" s="28" customFormat="1" ht="12.75" x14ac:dyDescent="0.2">
      <c r="A332" s="16">
        <v>45104</v>
      </c>
      <c r="B332" s="16">
        <v>45105</v>
      </c>
      <c r="C332" s="17" t="s">
        <v>39</v>
      </c>
      <c r="D332" s="18" t="s">
        <v>669</v>
      </c>
      <c r="E332" s="19" t="s">
        <v>670</v>
      </c>
      <c r="F332" s="26">
        <v>17110</v>
      </c>
      <c r="G332" s="21">
        <v>0</v>
      </c>
      <c r="H332" s="22">
        <f t="shared" si="9"/>
        <v>0</v>
      </c>
      <c r="I332" s="20">
        <v>17110</v>
      </c>
      <c r="J332" s="23">
        <v>0</v>
      </c>
      <c r="K332" s="22">
        <f t="shared" si="10"/>
        <v>0</v>
      </c>
      <c r="L332" s="25">
        <v>0</v>
      </c>
      <c r="M332" s="26">
        <v>17110</v>
      </c>
      <c r="N332" s="27">
        <f t="shared" si="11"/>
        <v>0</v>
      </c>
    </row>
    <row r="333" spans="1:14" s="28" customFormat="1" ht="12.75" x14ac:dyDescent="0.2">
      <c r="A333" s="16">
        <v>45104</v>
      </c>
      <c r="B333" s="16">
        <v>45105</v>
      </c>
      <c r="C333" s="17" t="s">
        <v>39</v>
      </c>
      <c r="D333" s="18" t="s">
        <v>671</v>
      </c>
      <c r="E333" s="19" t="s">
        <v>672</v>
      </c>
      <c r="F333" s="26">
        <v>179.95</v>
      </c>
      <c r="G333" s="21">
        <v>0</v>
      </c>
      <c r="H333" s="22">
        <f t="shared" si="9"/>
        <v>0</v>
      </c>
      <c r="I333" s="20">
        <v>179.95</v>
      </c>
      <c r="J333" s="23">
        <v>0</v>
      </c>
      <c r="K333" s="22">
        <f t="shared" si="10"/>
        <v>0</v>
      </c>
      <c r="L333" s="25">
        <v>0</v>
      </c>
      <c r="M333" s="26">
        <v>179.95</v>
      </c>
      <c r="N333" s="27">
        <f t="shared" si="11"/>
        <v>0</v>
      </c>
    </row>
    <row r="334" spans="1:14" s="28" customFormat="1" ht="12.75" x14ac:dyDescent="0.2">
      <c r="A334" s="16">
        <v>45104</v>
      </c>
      <c r="B334" s="16">
        <v>45105</v>
      </c>
      <c r="C334" s="17" t="s">
        <v>39</v>
      </c>
      <c r="D334" s="18" t="s">
        <v>673</v>
      </c>
      <c r="E334" s="19" t="s">
        <v>674</v>
      </c>
      <c r="F334" s="26">
        <v>666.7</v>
      </c>
      <c r="G334" s="21">
        <v>24</v>
      </c>
      <c r="H334" s="22">
        <f t="shared" si="9"/>
        <v>16000.800000000001</v>
      </c>
      <c r="I334" s="20">
        <v>666.7</v>
      </c>
      <c r="J334" s="23">
        <v>24</v>
      </c>
      <c r="K334" s="22">
        <f t="shared" si="10"/>
        <v>16000.800000000001</v>
      </c>
      <c r="L334" s="25">
        <v>24</v>
      </c>
      <c r="M334" s="26">
        <v>666.7</v>
      </c>
      <c r="N334" s="27">
        <f t="shared" si="11"/>
        <v>16000.800000000001</v>
      </c>
    </row>
    <row r="335" spans="1:14" s="28" customFormat="1" ht="12.75" x14ac:dyDescent="0.2">
      <c r="A335" s="16">
        <v>45104</v>
      </c>
      <c r="B335" s="16">
        <v>45105</v>
      </c>
      <c r="C335" s="17" t="s">
        <v>39</v>
      </c>
      <c r="D335" s="18" t="s">
        <v>675</v>
      </c>
      <c r="E335" s="19" t="s">
        <v>676</v>
      </c>
      <c r="F335" s="26">
        <v>1470.87</v>
      </c>
      <c r="G335" s="21">
        <v>3</v>
      </c>
      <c r="H335" s="22">
        <f t="shared" si="9"/>
        <v>4412.6099999999997</v>
      </c>
      <c r="I335" s="20">
        <v>1470.87</v>
      </c>
      <c r="J335" s="23">
        <v>3</v>
      </c>
      <c r="K335" s="22">
        <f t="shared" si="10"/>
        <v>4412.6099999999997</v>
      </c>
      <c r="L335" s="25">
        <v>3</v>
      </c>
      <c r="M335" s="26">
        <v>1470.87</v>
      </c>
      <c r="N335" s="27">
        <f t="shared" si="11"/>
        <v>4412.6099999999997</v>
      </c>
    </row>
    <row r="336" spans="1:14" s="28" customFormat="1" ht="12.75" x14ac:dyDescent="0.2">
      <c r="A336" s="16">
        <v>45181</v>
      </c>
      <c r="B336" s="16">
        <v>45196</v>
      </c>
      <c r="C336" s="17" t="s">
        <v>42</v>
      </c>
      <c r="D336" s="18" t="s">
        <v>677</v>
      </c>
      <c r="E336" s="19" t="s">
        <v>678</v>
      </c>
      <c r="F336" s="26"/>
      <c r="G336" s="21"/>
      <c r="H336" s="22">
        <f t="shared" si="9"/>
        <v>0</v>
      </c>
      <c r="I336" s="20"/>
      <c r="J336" s="23"/>
      <c r="K336" s="22">
        <f t="shared" si="10"/>
        <v>0</v>
      </c>
      <c r="L336" s="25">
        <v>6</v>
      </c>
      <c r="M336" s="26">
        <v>1530</v>
      </c>
      <c r="N336" s="27">
        <f t="shared" si="11"/>
        <v>9180</v>
      </c>
    </row>
    <row r="337" spans="1:14" s="28" customFormat="1" ht="12.75" x14ac:dyDescent="0.2">
      <c r="A337" s="16">
        <v>45181</v>
      </c>
      <c r="B337" s="16">
        <v>45196</v>
      </c>
      <c r="C337" s="17" t="s">
        <v>42</v>
      </c>
      <c r="D337" s="18" t="s">
        <v>679</v>
      </c>
      <c r="E337" s="19" t="s">
        <v>680</v>
      </c>
      <c r="F337" s="26"/>
      <c r="G337" s="21"/>
      <c r="H337" s="22">
        <f t="shared" si="9"/>
        <v>0</v>
      </c>
      <c r="I337" s="20"/>
      <c r="J337" s="23"/>
      <c r="K337" s="22">
        <f t="shared" si="10"/>
        <v>0</v>
      </c>
      <c r="L337" s="25">
        <v>4</v>
      </c>
      <c r="M337" s="26">
        <v>4099.9925000000003</v>
      </c>
      <c r="N337" s="27">
        <f t="shared" si="11"/>
        <v>16399.97</v>
      </c>
    </row>
    <row r="338" spans="1:14" s="28" customFormat="1" ht="12.75" x14ac:dyDescent="0.2">
      <c r="A338" s="16">
        <v>45181</v>
      </c>
      <c r="B338" s="16">
        <v>45196</v>
      </c>
      <c r="C338" s="17" t="s">
        <v>42</v>
      </c>
      <c r="D338" s="18" t="s">
        <v>681</v>
      </c>
      <c r="E338" s="19" t="s">
        <v>682</v>
      </c>
      <c r="F338" s="26"/>
      <c r="G338" s="21"/>
      <c r="H338" s="22">
        <f t="shared" si="9"/>
        <v>0</v>
      </c>
      <c r="I338" s="20"/>
      <c r="J338" s="23"/>
      <c r="K338" s="22">
        <f t="shared" si="10"/>
        <v>0</v>
      </c>
      <c r="L338" s="25">
        <v>1</v>
      </c>
      <c r="M338" s="26">
        <v>2500</v>
      </c>
      <c r="N338" s="27">
        <f t="shared" si="11"/>
        <v>2500</v>
      </c>
    </row>
    <row r="339" spans="1:14" s="28" customFormat="1" ht="12.75" x14ac:dyDescent="0.2">
      <c r="A339" s="16">
        <v>45181</v>
      </c>
      <c r="B339" s="16">
        <v>45196</v>
      </c>
      <c r="C339" s="17" t="s">
        <v>42</v>
      </c>
      <c r="D339" s="18" t="s">
        <v>683</v>
      </c>
      <c r="E339" s="19" t="s">
        <v>684</v>
      </c>
      <c r="F339" s="26"/>
      <c r="G339" s="21"/>
      <c r="H339" s="22">
        <f t="shared" si="9"/>
        <v>0</v>
      </c>
      <c r="I339" s="20"/>
      <c r="J339" s="23"/>
      <c r="K339" s="22">
        <f t="shared" si="10"/>
        <v>0</v>
      </c>
      <c r="L339" s="25">
        <v>0</v>
      </c>
      <c r="M339" s="26">
        <v>2100</v>
      </c>
      <c r="N339" s="27">
        <f t="shared" si="11"/>
        <v>0</v>
      </c>
    </row>
    <row r="340" spans="1:14" s="28" customFormat="1" ht="12.75" x14ac:dyDescent="0.2">
      <c r="A340" s="16">
        <v>45181</v>
      </c>
      <c r="B340" s="16">
        <v>45196</v>
      </c>
      <c r="C340" s="17" t="s">
        <v>42</v>
      </c>
      <c r="D340" s="18" t="s">
        <v>685</v>
      </c>
      <c r="E340" s="19" t="s">
        <v>686</v>
      </c>
      <c r="F340" s="26"/>
      <c r="G340" s="21"/>
      <c r="H340" s="22">
        <f t="shared" si="9"/>
        <v>0</v>
      </c>
      <c r="I340" s="20"/>
      <c r="J340" s="23"/>
      <c r="K340" s="22">
        <f t="shared" si="10"/>
        <v>0</v>
      </c>
      <c r="L340" s="25">
        <v>2</v>
      </c>
      <c r="M340" s="26">
        <v>212.4</v>
      </c>
      <c r="N340" s="27">
        <f t="shared" si="11"/>
        <v>424.8</v>
      </c>
    </row>
    <row r="341" spans="1:14" s="28" customFormat="1" ht="12.75" x14ac:dyDescent="0.2">
      <c r="A341" s="16">
        <v>45175</v>
      </c>
      <c r="B341" s="16">
        <v>45197</v>
      </c>
      <c r="C341" s="17" t="s">
        <v>42</v>
      </c>
      <c r="D341" s="18" t="s">
        <v>687</v>
      </c>
      <c r="E341" s="19" t="s">
        <v>688</v>
      </c>
      <c r="F341" s="26"/>
      <c r="G341" s="21"/>
      <c r="H341" s="22">
        <f t="shared" si="9"/>
        <v>0</v>
      </c>
      <c r="I341" s="20"/>
      <c r="J341" s="23"/>
      <c r="K341" s="22">
        <f t="shared" si="10"/>
        <v>0</v>
      </c>
      <c r="L341" s="25">
        <v>18</v>
      </c>
      <c r="M341" s="26">
        <v>72.275000000000006</v>
      </c>
      <c r="N341" s="27">
        <f t="shared" si="11"/>
        <v>1300.95</v>
      </c>
    </row>
    <row r="342" spans="1:14" s="28" customFormat="1" ht="12.75" x14ac:dyDescent="0.2">
      <c r="A342" s="16">
        <v>45181</v>
      </c>
      <c r="B342" s="16">
        <v>45196</v>
      </c>
      <c r="C342" s="17" t="s">
        <v>42</v>
      </c>
      <c r="D342" s="18" t="s">
        <v>689</v>
      </c>
      <c r="E342" s="19" t="s">
        <v>690</v>
      </c>
      <c r="F342" s="26"/>
      <c r="G342" s="21"/>
      <c r="H342" s="22">
        <f t="shared" si="9"/>
        <v>0</v>
      </c>
      <c r="I342" s="20"/>
      <c r="J342" s="23"/>
      <c r="K342" s="22">
        <f t="shared" si="10"/>
        <v>0</v>
      </c>
      <c r="L342" s="25">
        <v>1</v>
      </c>
      <c r="M342" s="26">
        <v>1600</v>
      </c>
      <c r="N342" s="27">
        <f t="shared" si="11"/>
        <v>1600</v>
      </c>
    </row>
    <row r="343" spans="1:14" s="28" customFormat="1" ht="12.75" x14ac:dyDescent="0.2">
      <c r="A343" s="16">
        <v>45181</v>
      </c>
      <c r="B343" s="16">
        <v>45196</v>
      </c>
      <c r="C343" s="17" t="s">
        <v>42</v>
      </c>
      <c r="D343" s="18" t="s">
        <v>691</v>
      </c>
      <c r="E343" s="19" t="s">
        <v>692</v>
      </c>
      <c r="F343" s="26"/>
      <c r="G343" s="21"/>
      <c r="H343" s="22">
        <f t="shared" si="9"/>
        <v>0</v>
      </c>
      <c r="I343" s="20"/>
      <c r="J343" s="23"/>
      <c r="K343" s="22">
        <f t="shared" si="10"/>
        <v>0</v>
      </c>
      <c r="L343" s="25">
        <v>3</v>
      </c>
      <c r="M343" s="26">
        <v>1959.98</v>
      </c>
      <c r="N343" s="27">
        <f t="shared" si="11"/>
        <v>5879.9400000000005</v>
      </c>
    </row>
    <row r="344" spans="1:14" s="28" customFormat="1" ht="12.75" x14ac:dyDescent="0.2">
      <c r="A344" s="16">
        <v>45174</v>
      </c>
      <c r="B344" s="16">
        <v>45196</v>
      </c>
      <c r="C344" s="17" t="s">
        <v>331</v>
      </c>
      <c r="D344" s="18" t="s">
        <v>693</v>
      </c>
      <c r="E344" s="19" t="s">
        <v>694</v>
      </c>
      <c r="F344" s="26"/>
      <c r="G344" s="21"/>
      <c r="H344" s="22">
        <f t="shared" si="9"/>
        <v>0</v>
      </c>
      <c r="I344" s="20"/>
      <c r="J344" s="23"/>
      <c r="K344" s="22">
        <f t="shared" si="10"/>
        <v>0</v>
      </c>
      <c r="L344" s="25">
        <v>100</v>
      </c>
      <c r="M344" s="26">
        <v>0.88500000000000001</v>
      </c>
      <c r="N344" s="27">
        <f t="shared" si="11"/>
        <v>88.5</v>
      </c>
    </row>
    <row r="345" spans="1:14" s="28" customFormat="1" ht="12.75" x14ac:dyDescent="0.2">
      <c r="A345" s="16">
        <v>45174</v>
      </c>
      <c r="B345" s="16">
        <v>45196</v>
      </c>
      <c r="C345" s="17" t="s">
        <v>331</v>
      </c>
      <c r="D345" s="18" t="s">
        <v>695</v>
      </c>
      <c r="E345" s="19" t="s">
        <v>288</v>
      </c>
      <c r="F345" s="26"/>
      <c r="G345" s="21"/>
      <c r="H345" s="22">
        <f t="shared" si="9"/>
        <v>0</v>
      </c>
      <c r="I345" s="20"/>
      <c r="J345" s="23"/>
      <c r="K345" s="22">
        <f t="shared" si="10"/>
        <v>0</v>
      </c>
      <c r="L345" s="25">
        <v>2</v>
      </c>
      <c r="M345" s="26">
        <v>60</v>
      </c>
      <c r="N345" s="27">
        <f t="shared" si="11"/>
        <v>120</v>
      </c>
    </row>
    <row r="346" spans="1:14" s="28" customFormat="1" ht="12.75" x14ac:dyDescent="0.2">
      <c r="A346" s="16">
        <v>45174</v>
      </c>
      <c r="B346" s="16">
        <v>45196</v>
      </c>
      <c r="C346" s="17" t="s">
        <v>137</v>
      </c>
      <c r="D346" s="18" t="s">
        <v>696</v>
      </c>
      <c r="E346" s="19" t="s">
        <v>266</v>
      </c>
      <c r="F346" s="26"/>
      <c r="G346" s="21"/>
      <c r="H346" s="22">
        <f t="shared" si="9"/>
        <v>0</v>
      </c>
      <c r="I346" s="20"/>
      <c r="J346" s="23"/>
      <c r="K346" s="22">
        <f t="shared" si="10"/>
        <v>0</v>
      </c>
      <c r="L346" s="25">
        <v>94</v>
      </c>
      <c r="M346" s="26">
        <v>11.406667000000001</v>
      </c>
      <c r="N346" s="27">
        <f t="shared" si="11"/>
        <v>1072.2266979999999</v>
      </c>
    </row>
    <row r="347" spans="1:14" s="28" customFormat="1" ht="12.75" x14ac:dyDescent="0.2">
      <c r="A347" s="16">
        <v>45174</v>
      </c>
      <c r="B347" s="16">
        <v>45196</v>
      </c>
      <c r="C347" s="17" t="s">
        <v>13</v>
      </c>
      <c r="D347" s="18" t="s">
        <v>697</v>
      </c>
      <c r="E347" s="19" t="s">
        <v>698</v>
      </c>
      <c r="F347" s="26"/>
      <c r="G347" s="21"/>
      <c r="H347" s="22">
        <f t="shared" si="9"/>
        <v>0</v>
      </c>
      <c r="I347" s="20"/>
      <c r="J347" s="23"/>
      <c r="K347" s="22">
        <f t="shared" si="10"/>
        <v>0</v>
      </c>
      <c r="L347" s="25">
        <v>25</v>
      </c>
      <c r="M347" s="26">
        <v>51.5</v>
      </c>
      <c r="N347" s="27">
        <f t="shared" si="11"/>
        <v>1287.5</v>
      </c>
    </row>
    <row r="348" spans="1:14" s="28" customFormat="1" ht="12.75" x14ac:dyDescent="0.2">
      <c r="A348" s="16">
        <v>45174</v>
      </c>
      <c r="B348" s="16">
        <v>45196</v>
      </c>
      <c r="C348" s="17" t="s">
        <v>13</v>
      </c>
      <c r="D348" s="18" t="s">
        <v>699</v>
      </c>
      <c r="E348" s="19" t="s">
        <v>700</v>
      </c>
      <c r="F348" s="26"/>
      <c r="G348" s="21"/>
      <c r="H348" s="22">
        <f t="shared" si="9"/>
        <v>0</v>
      </c>
      <c r="I348" s="20"/>
      <c r="J348" s="23"/>
      <c r="K348" s="22">
        <f t="shared" si="10"/>
        <v>0</v>
      </c>
      <c r="L348" s="25">
        <v>52</v>
      </c>
      <c r="M348" s="26">
        <v>23.75</v>
      </c>
      <c r="N348" s="27">
        <f t="shared" si="11"/>
        <v>1235</v>
      </c>
    </row>
    <row r="349" spans="1:14" s="28" customFormat="1" ht="12.75" x14ac:dyDescent="0.2">
      <c r="A349" s="16">
        <v>45175</v>
      </c>
      <c r="B349" s="16">
        <v>45198</v>
      </c>
      <c r="C349" s="17" t="s">
        <v>19</v>
      </c>
      <c r="D349" s="18" t="s">
        <v>701</v>
      </c>
      <c r="E349" s="19" t="s">
        <v>702</v>
      </c>
      <c r="F349" s="26"/>
      <c r="G349" s="21"/>
      <c r="H349" s="22">
        <f t="shared" si="9"/>
        <v>0</v>
      </c>
      <c r="I349" s="20"/>
      <c r="J349" s="23"/>
      <c r="K349" s="22">
        <f t="shared" si="10"/>
        <v>0</v>
      </c>
      <c r="L349" s="25">
        <v>0</v>
      </c>
      <c r="M349" s="26">
        <v>1038.4000000000001</v>
      </c>
      <c r="N349" s="27">
        <f t="shared" si="11"/>
        <v>0</v>
      </c>
    </row>
    <row r="350" spans="1:14" s="28" customFormat="1" ht="12.75" x14ac:dyDescent="0.2">
      <c r="A350" s="16">
        <v>45175</v>
      </c>
      <c r="B350" s="16">
        <v>45198</v>
      </c>
      <c r="C350" s="17" t="s">
        <v>19</v>
      </c>
      <c r="D350" s="18" t="s">
        <v>703</v>
      </c>
      <c r="E350" s="19" t="s">
        <v>704</v>
      </c>
      <c r="F350" s="26"/>
      <c r="G350" s="21"/>
      <c r="H350" s="22">
        <f t="shared" si="9"/>
        <v>0</v>
      </c>
      <c r="I350" s="20"/>
      <c r="J350" s="23"/>
      <c r="K350" s="22">
        <f t="shared" si="10"/>
        <v>0</v>
      </c>
      <c r="L350" s="25">
        <v>0</v>
      </c>
      <c r="M350" s="26">
        <v>241.9</v>
      </c>
      <c r="N350" s="27">
        <f t="shared" si="11"/>
        <v>0</v>
      </c>
    </row>
    <row r="351" spans="1:14" s="28" customFormat="1" ht="12.75" x14ac:dyDescent="0.2">
      <c r="A351" s="16">
        <v>45175</v>
      </c>
      <c r="B351" s="16">
        <v>45198</v>
      </c>
      <c r="C351" s="17" t="s">
        <v>19</v>
      </c>
      <c r="D351" s="18" t="s">
        <v>705</v>
      </c>
      <c r="E351" s="19" t="s">
        <v>706</v>
      </c>
      <c r="F351" s="26"/>
      <c r="G351" s="21"/>
      <c r="H351" s="22">
        <f t="shared" si="9"/>
        <v>0</v>
      </c>
      <c r="I351" s="20"/>
      <c r="J351" s="23"/>
      <c r="K351" s="22">
        <f t="shared" si="10"/>
        <v>0</v>
      </c>
      <c r="L351" s="25">
        <v>0</v>
      </c>
      <c r="M351" s="26">
        <v>241.9</v>
      </c>
      <c r="N351" s="27">
        <f t="shared" si="11"/>
        <v>0</v>
      </c>
    </row>
    <row r="352" spans="1:14" s="28" customFormat="1" ht="12.75" x14ac:dyDescent="0.2">
      <c r="A352" s="16">
        <v>45175</v>
      </c>
      <c r="B352" s="16">
        <v>45198</v>
      </c>
      <c r="C352" s="17" t="s">
        <v>39</v>
      </c>
      <c r="D352" s="18" t="s">
        <v>707</v>
      </c>
      <c r="E352" s="19" t="s">
        <v>708</v>
      </c>
      <c r="F352" s="26"/>
      <c r="G352" s="21"/>
      <c r="H352" s="22">
        <f t="shared" si="9"/>
        <v>0</v>
      </c>
      <c r="I352" s="20"/>
      <c r="J352" s="23"/>
      <c r="K352" s="22">
        <f t="shared" si="10"/>
        <v>0</v>
      </c>
      <c r="L352" s="25">
        <v>36</v>
      </c>
      <c r="M352" s="26">
        <v>35.4</v>
      </c>
      <c r="N352" s="27">
        <f t="shared" si="11"/>
        <v>1274.3999999999999</v>
      </c>
    </row>
    <row r="353" spans="1:14" s="28" customFormat="1" ht="12.75" x14ac:dyDescent="0.2">
      <c r="A353" s="16">
        <v>45175</v>
      </c>
      <c r="B353" s="16">
        <v>45198</v>
      </c>
      <c r="C353" s="17" t="s">
        <v>39</v>
      </c>
      <c r="D353" s="18" t="s">
        <v>709</v>
      </c>
      <c r="E353" s="19" t="s">
        <v>710</v>
      </c>
      <c r="F353" s="26"/>
      <c r="G353" s="21"/>
      <c r="H353" s="22">
        <f t="shared" si="9"/>
        <v>0</v>
      </c>
      <c r="I353" s="20"/>
      <c r="J353" s="23"/>
      <c r="K353" s="22">
        <f t="shared" si="10"/>
        <v>0</v>
      </c>
      <c r="L353" s="25">
        <v>5</v>
      </c>
      <c r="M353" s="26">
        <v>88.5</v>
      </c>
      <c r="N353" s="27">
        <f t="shared" si="11"/>
        <v>442.5</v>
      </c>
    </row>
    <row r="354" spans="1:14" s="28" customFormat="1" ht="12.75" x14ac:dyDescent="0.2">
      <c r="A354" s="16">
        <v>45175</v>
      </c>
      <c r="B354" s="16">
        <v>45198</v>
      </c>
      <c r="C354" s="17" t="s">
        <v>39</v>
      </c>
      <c r="D354" s="18" t="s">
        <v>711</v>
      </c>
      <c r="E354" s="19" t="s">
        <v>712</v>
      </c>
      <c r="F354" s="26"/>
      <c r="G354" s="21"/>
      <c r="H354" s="22">
        <f t="shared" si="9"/>
        <v>0</v>
      </c>
      <c r="I354" s="20"/>
      <c r="J354" s="23"/>
      <c r="K354" s="22">
        <f t="shared" si="10"/>
        <v>0</v>
      </c>
      <c r="L354" s="25">
        <v>1</v>
      </c>
      <c r="M354" s="26">
        <v>7619.5450000000001</v>
      </c>
      <c r="N354" s="27">
        <f t="shared" si="11"/>
        <v>7619.5450000000001</v>
      </c>
    </row>
    <row r="355" spans="1:14" s="28" customFormat="1" ht="12.75" x14ac:dyDescent="0.2">
      <c r="A355" s="16">
        <v>45175</v>
      </c>
      <c r="B355" s="16">
        <v>45198</v>
      </c>
      <c r="C355" s="17" t="s">
        <v>39</v>
      </c>
      <c r="D355" s="18" t="s">
        <v>713</v>
      </c>
      <c r="E355" s="19" t="s">
        <v>714</v>
      </c>
      <c r="F355" s="26"/>
      <c r="G355" s="21"/>
      <c r="H355" s="22">
        <f t="shared" si="9"/>
        <v>0</v>
      </c>
      <c r="I355" s="20"/>
      <c r="J355" s="23"/>
      <c r="K355" s="22">
        <f t="shared" si="10"/>
        <v>0</v>
      </c>
      <c r="L355" s="25">
        <v>1</v>
      </c>
      <c r="M355" s="26">
        <v>1274.4000000000001</v>
      </c>
      <c r="N355" s="27">
        <f t="shared" si="11"/>
        <v>1274.4000000000001</v>
      </c>
    </row>
    <row r="356" spans="1:14" s="28" customFormat="1" ht="12.75" x14ac:dyDescent="0.2">
      <c r="A356" s="16">
        <v>45175</v>
      </c>
      <c r="B356" s="16">
        <v>45198</v>
      </c>
      <c r="C356" s="17" t="s">
        <v>39</v>
      </c>
      <c r="D356" s="18" t="s">
        <v>715</v>
      </c>
      <c r="E356" s="19" t="s">
        <v>716</v>
      </c>
      <c r="F356" s="26"/>
      <c r="G356" s="21"/>
      <c r="H356" s="22">
        <f t="shared" si="9"/>
        <v>0</v>
      </c>
      <c r="I356" s="20"/>
      <c r="J356" s="23"/>
      <c r="K356" s="22">
        <f t="shared" si="10"/>
        <v>0</v>
      </c>
      <c r="L356" s="25">
        <v>12</v>
      </c>
      <c r="M356" s="26">
        <v>29.5</v>
      </c>
      <c r="N356" s="27">
        <f t="shared" si="11"/>
        <v>354</v>
      </c>
    </row>
    <row r="357" spans="1:14" s="28" customFormat="1" ht="12.75" x14ac:dyDescent="0.2">
      <c r="A357" s="16">
        <v>45175</v>
      </c>
      <c r="B357" s="16">
        <v>45198</v>
      </c>
      <c r="C357" s="17" t="s">
        <v>39</v>
      </c>
      <c r="D357" s="18" t="s">
        <v>717</v>
      </c>
      <c r="E357" s="19" t="s">
        <v>718</v>
      </c>
      <c r="F357" s="26"/>
      <c r="G357" s="21"/>
      <c r="H357" s="22">
        <f t="shared" si="9"/>
        <v>0</v>
      </c>
      <c r="I357" s="20"/>
      <c r="J357" s="23"/>
      <c r="K357" s="22">
        <f t="shared" si="10"/>
        <v>0</v>
      </c>
      <c r="L357" s="25">
        <v>0</v>
      </c>
      <c r="M357" s="26">
        <v>179.95</v>
      </c>
      <c r="N357" s="27">
        <f t="shared" si="11"/>
        <v>0</v>
      </c>
    </row>
    <row r="358" spans="1:14" s="28" customFormat="1" ht="12.75" x14ac:dyDescent="0.2">
      <c r="A358" s="16">
        <v>45175</v>
      </c>
      <c r="B358" s="16">
        <v>45198</v>
      </c>
      <c r="C358" s="17" t="s">
        <v>39</v>
      </c>
      <c r="D358" s="18" t="s">
        <v>719</v>
      </c>
      <c r="E358" s="19" t="s">
        <v>720</v>
      </c>
      <c r="F358" s="26"/>
      <c r="G358" s="21"/>
      <c r="H358" s="22">
        <f t="shared" si="9"/>
        <v>0</v>
      </c>
      <c r="I358" s="20"/>
      <c r="J358" s="23"/>
      <c r="K358" s="22">
        <f t="shared" si="10"/>
        <v>0</v>
      </c>
      <c r="L358" s="25">
        <v>60</v>
      </c>
      <c r="M358" s="26">
        <v>7.25</v>
      </c>
      <c r="N358" s="27">
        <f t="shared" si="11"/>
        <v>435</v>
      </c>
    </row>
    <row r="359" spans="1:14" s="28" customFormat="1" ht="12.75" x14ac:dyDescent="0.2">
      <c r="A359" s="16">
        <v>45181</v>
      </c>
      <c r="B359" s="16">
        <v>45198</v>
      </c>
      <c r="C359" s="17" t="s">
        <v>16</v>
      </c>
      <c r="D359" s="18" t="s">
        <v>721</v>
      </c>
      <c r="E359" s="19" t="s">
        <v>722</v>
      </c>
      <c r="F359" s="26"/>
      <c r="G359" s="21"/>
      <c r="H359" s="22">
        <f t="shared" si="9"/>
        <v>0</v>
      </c>
      <c r="I359" s="20"/>
      <c r="J359" s="23"/>
      <c r="K359" s="22">
        <f t="shared" si="10"/>
        <v>0</v>
      </c>
      <c r="L359" s="25">
        <v>1</v>
      </c>
      <c r="M359" s="26">
        <v>590</v>
      </c>
      <c r="N359" s="27">
        <f t="shared" si="11"/>
        <v>590</v>
      </c>
    </row>
    <row r="360" spans="1:14" s="28" customFormat="1" ht="12.75" x14ac:dyDescent="0.2">
      <c r="A360" s="16">
        <v>45181</v>
      </c>
      <c r="B360" s="16">
        <v>45198</v>
      </c>
      <c r="C360" s="17" t="s">
        <v>16</v>
      </c>
      <c r="D360" s="18" t="s">
        <v>723</v>
      </c>
      <c r="E360" s="19" t="s">
        <v>724</v>
      </c>
      <c r="F360" s="26"/>
      <c r="G360" s="21"/>
      <c r="H360" s="22">
        <f t="shared" si="9"/>
        <v>0</v>
      </c>
      <c r="I360" s="20"/>
      <c r="J360" s="23"/>
      <c r="K360" s="22">
        <f t="shared" si="10"/>
        <v>0</v>
      </c>
      <c r="L360" s="25">
        <v>28</v>
      </c>
      <c r="M360" s="26">
        <v>295</v>
      </c>
      <c r="N360" s="27">
        <f t="shared" si="11"/>
        <v>8260</v>
      </c>
    </row>
    <row r="361" spans="1:14" s="28" customFormat="1" ht="12.75" x14ac:dyDescent="0.2">
      <c r="A361" s="16"/>
      <c r="B361" s="16"/>
      <c r="C361" s="17"/>
      <c r="D361" s="18"/>
      <c r="E361" s="19"/>
      <c r="F361" s="20"/>
      <c r="G361" s="46"/>
      <c r="H361" s="22">
        <f t="shared" si="9"/>
        <v>0</v>
      </c>
      <c r="I361" s="20"/>
      <c r="J361" s="23"/>
      <c r="K361" s="22">
        <f t="shared" si="10"/>
        <v>0</v>
      </c>
      <c r="L361" s="25"/>
      <c r="M361" s="26"/>
      <c r="N361" s="27">
        <f t="shared" si="11"/>
        <v>0</v>
      </c>
    </row>
    <row r="362" spans="1:14" s="28" customFormat="1" ht="12.75" x14ac:dyDescent="0.2">
      <c r="A362" s="16"/>
      <c r="B362" s="16"/>
      <c r="C362" s="17"/>
      <c r="D362" s="18"/>
      <c r="E362" s="19"/>
      <c r="F362" s="20"/>
      <c r="G362" s="21"/>
      <c r="H362" s="22">
        <f t="shared" ref="H362" si="12">F362*G362</f>
        <v>0</v>
      </c>
      <c r="I362" s="20"/>
      <c r="J362" s="23"/>
      <c r="K362" s="22">
        <f t="shared" ref="K362" si="13">I362*J362</f>
        <v>0</v>
      </c>
      <c r="L362" s="25"/>
      <c r="M362" s="26"/>
      <c r="N362" s="27">
        <f t="shared" ref="N362" si="14">+L362*M362</f>
        <v>0</v>
      </c>
    </row>
    <row r="363" spans="1:14" ht="16.5" thickBot="1" x14ac:dyDescent="0.3">
      <c r="A363" s="47" t="s">
        <v>725</v>
      </c>
      <c r="B363" s="48"/>
      <c r="C363" s="48"/>
      <c r="D363" s="48"/>
      <c r="E363" s="48"/>
      <c r="F363" s="49"/>
      <c r="G363" s="50"/>
      <c r="H363" s="51">
        <f>SUM(H13:H362)</f>
        <v>838093.49447089771</v>
      </c>
      <c r="I363" s="51"/>
      <c r="J363" s="51"/>
      <c r="K363" s="52">
        <f>SUM(K13:K362)</f>
        <v>761516.80558562535</v>
      </c>
      <c r="L363" s="52"/>
      <c r="M363" s="52"/>
      <c r="N363" s="52">
        <f t="shared" ref="N363" si="15">SUM(N13:N362)</f>
        <v>991099.0183038488</v>
      </c>
    </row>
    <row r="364" spans="1:14" ht="15.75" x14ac:dyDescent="0.25">
      <c r="A364" s="53"/>
      <c r="B364" s="53"/>
      <c r="C364" s="53"/>
      <c r="D364" s="54"/>
      <c r="E364" s="53"/>
      <c r="F364" s="53"/>
      <c r="G364" s="55"/>
      <c r="H364" s="53"/>
      <c r="I364" s="53"/>
      <c r="J364" s="53"/>
      <c r="K364" s="53"/>
      <c r="L364" s="53"/>
      <c r="M364" s="53"/>
    </row>
    <row r="365" spans="1:14" hidden="1" x14ac:dyDescent="0.25">
      <c r="A365" s="53"/>
      <c r="B365" s="53"/>
      <c r="C365" s="53"/>
      <c r="D365" s="54"/>
      <c r="E365" s="53"/>
      <c r="F365" s="53"/>
      <c r="G365" s="53"/>
      <c r="H365" s="53"/>
      <c r="I365" s="53"/>
      <c r="J365" s="53"/>
      <c r="K365" s="53"/>
      <c r="L365" s="53"/>
      <c r="M365" s="53"/>
    </row>
    <row r="366" spans="1:14" hidden="1" x14ac:dyDescent="0.25">
      <c r="A366" s="53"/>
      <c r="B366" s="53"/>
      <c r="C366" s="53"/>
      <c r="D366" s="54"/>
      <c r="E366" s="53"/>
      <c r="F366" s="53"/>
      <c r="G366" s="53"/>
      <c r="H366" s="53"/>
      <c r="I366" s="53"/>
      <c r="J366" s="53"/>
      <c r="K366" s="53"/>
      <c r="L366" s="53"/>
      <c r="M366" s="53"/>
    </row>
    <row r="367" spans="1:14" ht="21" customHeight="1" x14ac:dyDescent="0.25">
      <c r="A367" s="53"/>
      <c r="B367" s="53"/>
      <c r="C367" s="53"/>
      <c r="D367" s="54"/>
      <c r="E367" s="53"/>
      <c r="F367" s="53"/>
      <c r="G367" s="53"/>
      <c r="H367" s="53"/>
      <c r="I367" s="53"/>
      <c r="J367" s="53"/>
      <c r="K367" s="53"/>
      <c r="L367" s="53"/>
      <c r="M367" s="53"/>
    </row>
    <row r="368" spans="1:14" ht="11.25" hidden="1" customHeight="1" x14ac:dyDescent="0.25">
      <c r="A368" s="53"/>
      <c r="B368" s="53"/>
      <c r="C368" s="53"/>
      <c r="D368" s="54"/>
      <c r="E368" s="53"/>
      <c r="F368" s="53"/>
      <c r="G368" s="53"/>
      <c r="H368" s="53"/>
      <c r="I368" s="53"/>
      <c r="J368" s="53"/>
      <c r="K368" s="53"/>
      <c r="L368" s="53"/>
      <c r="M368" s="53"/>
    </row>
    <row r="369" spans="1:14" ht="15.75" customHeight="1" x14ac:dyDescent="0.25">
      <c r="A369" s="56"/>
      <c r="B369" s="56"/>
      <c r="C369" s="56"/>
      <c r="D369" s="57"/>
      <c r="E369" s="56"/>
      <c r="F369" s="56"/>
      <c r="G369" s="58"/>
      <c r="H369" s="56"/>
      <c r="I369" s="56"/>
      <c r="J369" s="56"/>
      <c r="K369" s="56"/>
      <c r="L369" s="56"/>
      <c r="M369" s="56"/>
    </row>
    <row r="370" spans="1:14" ht="19.5" x14ac:dyDescent="0.3">
      <c r="A370" s="59" t="s">
        <v>726</v>
      </c>
      <c r="B370" s="59"/>
      <c r="C370" s="59"/>
      <c r="D370" s="59"/>
      <c r="E370" s="60" t="s">
        <v>727</v>
      </c>
      <c r="F370" s="61"/>
      <c r="G370" s="61"/>
      <c r="H370" s="61"/>
      <c r="I370" s="61" t="s">
        <v>728</v>
      </c>
      <c r="J370" s="61"/>
      <c r="K370" s="61"/>
      <c r="L370" s="59"/>
      <c r="M370" s="59"/>
      <c r="N370" s="59"/>
    </row>
    <row r="371" spans="1:14" ht="19.5" x14ac:dyDescent="0.3">
      <c r="A371" s="62" t="s">
        <v>729</v>
      </c>
      <c r="B371" s="62"/>
      <c r="C371" s="62"/>
      <c r="D371" s="63"/>
      <c r="E371" s="64" t="s">
        <v>730</v>
      </c>
      <c r="F371" s="65"/>
      <c r="G371" s="65"/>
      <c r="H371" s="65"/>
      <c r="I371" s="65" t="s">
        <v>731</v>
      </c>
      <c r="J371" s="65"/>
      <c r="K371" s="65"/>
      <c r="L371" s="66"/>
      <c r="M371" s="66"/>
      <c r="N371" s="66"/>
    </row>
    <row r="372" spans="1:14" ht="19.5" x14ac:dyDescent="0.3">
      <c r="A372" s="67"/>
      <c r="B372" s="68" t="s">
        <v>732</v>
      </c>
      <c r="C372" s="68"/>
      <c r="D372" s="67"/>
      <c r="E372" s="64" t="s">
        <v>733</v>
      </c>
      <c r="F372" s="65"/>
      <c r="G372" s="65"/>
      <c r="H372" s="65"/>
      <c r="I372" s="65" t="s">
        <v>734</v>
      </c>
      <c r="J372" s="65"/>
      <c r="K372" s="65"/>
      <c r="L372" s="66"/>
      <c r="M372" s="66"/>
      <c r="N372" s="69"/>
    </row>
    <row r="373" spans="1:14" ht="19.5" x14ac:dyDescent="0.25">
      <c r="G373" s="71"/>
    </row>
  </sheetData>
  <autoFilter ref="A12:N363" xr:uid="{00000000-0009-0000-0000-000001000000}"/>
  <mergeCells count="13">
    <mergeCell ref="A371:C371"/>
    <mergeCell ref="F371:H371"/>
    <mergeCell ref="I371:K371"/>
    <mergeCell ref="B372:C372"/>
    <mergeCell ref="F372:H372"/>
    <mergeCell ref="I372:K372"/>
    <mergeCell ref="A7:N7"/>
    <mergeCell ref="A8:H8"/>
    <mergeCell ref="A9:N9"/>
    <mergeCell ref="A10:N10"/>
    <mergeCell ref="A363:F363"/>
    <mergeCell ref="F370:H370"/>
    <mergeCell ref="I370:K370"/>
  </mergeCells>
  <printOptions horizontalCentered="1"/>
  <pageMargins left="0.23622047244094491" right="0.23622047244094491" top="0.74803149606299213" bottom="0.74803149606299213" header="0.31496062992125984" footer="0.31496062992125984"/>
  <pageSetup scale="45" fitToHeight="0" orientation="portrait" r:id="rId1"/>
  <rowBreaks count="3" manualBreakCount="3">
    <brk id="116" max="13" man="1"/>
    <brk id="221" max="13" man="1"/>
    <brk id="344" max="1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Inventario almacen Julio-septie</vt:lpstr>
      <vt:lpstr>'Inventario almacen Julio-septie'!Área_de_impresión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Deyanira Fernández</dc:creator>
  <cp:lastModifiedBy>Deyanira Fernández</cp:lastModifiedBy>
  <dcterms:created xsi:type="dcterms:W3CDTF">2023-10-12T18:07:26Z</dcterms:created>
  <dcterms:modified xsi:type="dcterms:W3CDTF">2023-10-12T18:07:58Z</dcterms:modified>
</cp:coreProperties>
</file>