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4. Abril 2023\"/>
    </mc:Choice>
  </mc:AlternateContent>
  <xr:revisionPtr revIDLastSave="0" documentId="13_ncr:1_{947842CA-9B8E-4AD4-B9AC-E75404AF90FE}" xr6:coauthVersionLast="47" xr6:coauthVersionMax="47" xr10:uidLastSave="{00000000-0000-0000-0000-000000000000}"/>
  <bookViews>
    <workbookView xWindow="-120" yWindow="-120" windowWidth="29040" windowHeight="15840" xr2:uid="{2F4BAFEE-08B4-4A4E-852F-D8C99686BDA7}"/>
  </bookViews>
  <sheets>
    <sheet name="INGRESOS Y EGRESOS ABRIL" sheetId="2" r:id="rId1"/>
  </sheets>
  <externalReferences>
    <externalReference r:id="rId2"/>
  </externalReferences>
  <definedNames>
    <definedName name="_xlnm._FilterDatabase" localSheetId="0" hidden="1">'INGRESOS Y EGRESOS ABRIL'!$F$13:$H$83</definedName>
    <definedName name="_xlnm.Print_Area" localSheetId="0">'INGRESOS Y EGRESOS ABRIL'!$B$1:$H$92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2" l="1"/>
  <c r="F83" i="2"/>
  <c r="H14" i="2"/>
  <c r="H83" i="2" s="1"/>
  <c r="H15" i="2" l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l="1"/>
  <c r="H67" i="2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</calcChain>
</file>

<file path=xl/sharedStrings.xml><?xml version="1.0" encoding="utf-8"?>
<sst xmlns="http://schemas.openxmlformats.org/spreadsheetml/2006/main" count="90" uniqueCount="89">
  <si>
    <t>CONSEJO DE COORDINACION DE LA ZONA ESPECIAL DESARROLLO FRONTERIZO</t>
  </si>
  <si>
    <t>Banco de Reservas de la Rep. Dom.</t>
  </si>
  <si>
    <t>Del 01 al 30 DE ABRIL de 2023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</si>
  <si>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</si>
  <si>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</si>
  <si>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</si>
  <si>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</si>
  <si>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</si>
  <si>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</si>
  <si>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</si>
  <si>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</si>
  <si>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</si>
  <si>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</si>
  <si>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PAGO VIATICOS INSPECCIONES GENERALES REF. 30192775470</t>
  </si>
  <si>
    <t>PAGO SERVICIO ENERGIA ELECTRICA OFICINA REGIONAL REF.30194666233</t>
  </si>
  <si>
    <t>TRANSFERENCIA RECIBIDA NO.4524000030349 R-6491</t>
  </si>
  <si>
    <t>TRANSFERENCIA RECIBIDA NO.4524000035216 R-6492</t>
  </si>
  <si>
    <t>TRANSFERENCIA RECIBIDA NO.4524000035217 R-6493</t>
  </si>
  <si>
    <t>TRANSFERENCIA RECIBIDA NO.4524000019123 R-6494</t>
  </si>
  <si>
    <t>TRANSFERENCIA RECIBIDA NO.4524000019121 R-6495</t>
  </si>
  <si>
    <t>PAGO VIATICOS REUNION CON EMPRESARIOS REF. 30208583887</t>
  </si>
  <si>
    <t>PAGO VIATICOS REUNION CON EMPRESARIOS REF. 30208583543</t>
  </si>
  <si>
    <t>PAGO VIATICOS REUNION CON EMPRESARIOS REF. 30208583205</t>
  </si>
  <si>
    <t>PAGO VIATICOS REUNION CON EMPRESARIOS REF. 30208584236</t>
  </si>
  <si>
    <t>PAGO VIATICOS REUNION CON EMPRESARIOS REF. 30208584641</t>
  </si>
  <si>
    <t>DEPOSITO RECIBIDO NO .230405002300020467 R-6497</t>
  </si>
  <si>
    <t>PAGO VIATICOS ASAMBLEA DEL CONSEJO REF. 30220176259</t>
  </si>
  <si>
    <t>PAGO VIATICOS ASAMBLEA DEL CONSEJO REF. 30220175932</t>
  </si>
  <si>
    <t>PAGO VIATICOS ASAMBLEA DEL CONSEJO REF.30220175175</t>
  </si>
  <si>
    <t>PAGO VIATICOS ASAMBLEA DEL CONSEJO REF.930220174816</t>
  </si>
  <si>
    <t>PAGO VIATICOS ASAMBLEA DEL CONSEJO REF. 30220174816</t>
  </si>
  <si>
    <t>PAGO VIATICOS ASAMBLEA DEL CONSEJO REF.30220173503</t>
  </si>
  <si>
    <t>TRANSFERENCIA RECIBIDA NO.4524000013757 R-6498</t>
  </si>
  <si>
    <t>TRANSFERENCIA RECIBIDA NO.4524000013750 R-6499</t>
  </si>
  <si>
    <t>DEPOSITO RECIBIDO NO.230410001620130266 R-6496</t>
  </si>
  <si>
    <t>APORTE ECONOMICO ACTIVIDAD CULTURAL REF. CK-4432</t>
  </si>
  <si>
    <t>TRANSFERENCIA RECIBIDA NO.202230028781213 R-6500</t>
  </si>
  <si>
    <t>TRANSFERENCIA RECIBIDA NO.202230028781474 R-6501</t>
  </si>
  <si>
    <t>TRANSFERENCIA RECIBIDA NO.202230028803833 R-6502</t>
  </si>
  <si>
    <t>TRANSFERENCIA RECIBIDA NO.202230028803776 R-6503</t>
  </si>
  <si>
    <t>TRANSFERENCIA RECIBIDA NO.30279751107 R-6504</t>
  </si>
  <si>
    <t>13/04//2023</t>
  </si>
  <si>
    <t>APORTE ECONOMICO ACTIVIDAD DEPORTIVA REF. CK-4433</t>
  </si>
  <si>
    <t>PAGO VIATICOS DONACIONES REF. 30314575214</t>
  </si>
  <si>
    <t>PAGO VIATICOS DONACIONES REF. 30314575665</t>
  </si>
  <si>
    <t>PAGO VIATICOS DONACIONES REF. 30314576675</t>
  </si>
  <si>
    <t>DEPOSITO RECIBIDO NO. 230414005490010450 R-6505</t>
  </si>
  <si>
    <t>TRANSFERENCIA RECIBIDA NO.202230028923816 R-6506</t>
  </si>
  <si>
    <t>TRANSFERENCIA RECIBIDA NO.30315566480 R-6507</t>
  </si>
  <si>
    <t>TRANSFERENCIA RECIBIDA NO.30315662990 R-6508</t>
  </si>
  <si>
    <t>TRANSFERENCIA RECIBIDA NO.202230028917787 R-6509</t>
  </si>
  <si>
    <t>TRANSFERENCIA SERVICIOS BASICO REGIONAL NORTE REF.30345519644</t>
  </si>
  <si>
    <t>DEPOSITO RECIBIDO NO.230417002470030596 R-6510</t>
  </si>
  <si>
    <t>TRANSFERENCIA RECIBIDA NO.202230029071265 R-6511</t>
  </si>
  <si>
    <t>PAGO VIATICOS ACTIVIDAD REGIONAL REF. 30382373430</t>
  </si>
  <si>
    <t>PAGO VIATICOS ACTIVIDAD REGIONAL REF. 30382372932</t>
  </si>
  <si>
    <t>PAGO VIATICOS INSPECCIONES GENERALES REF. 30382374611</t>
  </si>
  <si>
    <t>PAGO VIATICOS INSPECCIONES GENERALES REF. 30382374949</t>
  </si>
  <si>
    <t>TRANSFERENCIA RECIBIDA NO.4524000037646 R-6512</t>
  </si>
  <si>
    <t>TRANSFERENCIA RECIBIDA NO.4524000037724 R-6513</t>
  </si>
  <si>
    <t>TRANSFERENCIA RECIBIDA NO. 4524000015107 R-6515</t>
  </si>
  <si>
    <t>PAGO VIATICOS ASAMBLEA DEL CONSEJO REF.30446921135</t>
  </si>
  <si>
    <t>PAGO VIATICOS ASAMBLEA DEL CONSEJO REF.30446920315</t>
  </si>
  <si>
    <t>PAGO VIATICOS ASAMBLEA DEL CONSEJO REF. 30446919870</t>
  </si>
  <si>
    <t>PAGO VIATICOS ASAMBLEA DEL CONSEJO REF. 930446919870</t>
  </si>
  <si>
    <t>PAGO VIATICOS ASAMBLEA DEL CONSEJO REF. 30446919423</t>
  </si>
  <si>
    <t>PAGO VIATICOS ASAMBLEA DEL CONSEJO REF. 30446918821</t>
  </si>
  <si>
    <t>PAGO VIATICOS ACTIVIDAD REGIONAL REF. 30446922022</t>
  </si>
  <si>
    <t>PAGO VIATICOS ACTIVIDAD REGIONAL REF. 30446922495</t>
  </si>
  <si>
    <t>PAGO VIATICOS ACTIVIDAD REGIONAL REF. 30446923029</t>
  </si>
  <si>
    <t>PAGO SERVICIO ENERGIA ELECTRICA OFICINA REGIONAL REF.30446937026</t>
  </si>
  <si>
    <t>PAGO VIATICOS  PARTICIPACION EN ACTIVIDADES SOCILAES REF.30464474041</t>
  </si>
  <si>
    <t>PAGO VIATICOS PARTICIPACION EN ACTIVIDADES SOCILAES REF. 30464474281</t>
  </si>
  <si>
    <t>PAGO VIATICOS PARTICIPACION EN ACTIVIDADES SOCILAES REF. 30464474522</t>
  </si>
  <si>
    <t>PAGO VIATICOS PARTICIPACION EN ACTIVIDADES SOCILAES REF. 30464474752</t>
  </si>
  <si>
    <t>DEPOSITO RECIBIDO NO.230427003510020153 R-6514</t>
  </si>
  <si>
    <t>PAGO GASTOS INCURRIDOS EN ACTIDAD DEPORTIVA REF. CK-4437</t>
  </si>
  <si>
    <t>TRANSFERENCIA RECIBIDA NO. 4524000039613 R-65116</t>
  </si>
  <si>
    <t>CARGOS BANCARIOS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</si>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</sst>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</cellStyleXfs>
  <cellXfs count="52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11" fillId="0" borderId="2" xfId="3" applyNumberFormat="1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43" fontId="14" fillId="0" borderId="1" xfId="1" applyFont="1" applyBorder="1"/>
    <xf numFmtId="164" fontId="15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3" fontId="16" fillId="0" borderId="1" xfId="1" applyFont="1" applyFill="1" applyBorder="1"/>
    <xf numFmtId="43" fontId="16" fillId="0" borderId="1" xfId="1" applyFont="1" applyBorder="1"/>
    <xf numFmtId="0" fontId="16" fillId="0" borderId="1" xfId="0" applyFont="1" applyBorder="1"/>
    <xf numFmtId="43" fontId="16" fillId="2" borderId="1" xfId="1" applyFont="1" applyFill="1" applyBorder="1"/>
    <xf numFmtId="0" fontId="17" fillId="0" borderId="0" xfId="0" applyFont="1" applyAlignment="1">
      <alignment horizontal="left"/>
    </xf>
    <xf numFmtId="0" fontId="16" fillId="0" borderId="1" xfId="0" applyFont="1" applyBorder="1" applyAlignment="1">
      <alignment horizontal="center"/>
    </xf>
    <xf numFmtId="0" fontId="11" fillId="0" borderId="3" xfId="0" applyFont="1" applyBorder="1" applyAlignment="1">
      <alignment wrapText="1"/>
    </xf>
    <xf numFmtId="2" fontId="0" fillId="0" borderId="0" xfId="0" applyNumberFormat="1"/>
    <xf numFmtId="0" fontId="8" fillId="2" borderId="1" xfId="0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left"/>
    </xf>
    <xf numFmtId="0" fontId="14" fillId="2" borderId="4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3" fontId="14" fillId="2" borderId="1" xfId="1" applyFont="1" applyFill="1" applyBorder="1"/>
    <xf numFmtId="165" fontId="14" fillId="0" borderId="1" xfId="0" applyNumberFormat="1" applyFont="1" applyBorder="1"/>
    <xf numFmtId="43" fontId="0" fillId="0" borderId="0" xfId="1" applyFont="1"/>
    <xf numFmtId="165" fontId="0" fillId="0" borderId="0" xfId="0" applyNumberFormat="1"/>
    <xf numFmtId="164" fontId="17" fillId="0" borderId="0" xfId="0" applyNumberFormat="1" applyFont="1" applyAlignment="1">
      <alignment horizontal="left"/>
    </xf>
    <xf numFmtId="164" fontId="17" fillId="2" borderId="0" xfId="0" applyNumberFormat="1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0" fillId="0" borderId="0" xfId="1" applyNumberFormat="1" applyFont="1"/>
    <xf numFmtId="0" fontId="19" fillId="2" borderId="0" xfId="0" applyFont="1" applyFill="1"/>
    <xf numFmtId="0" fontId="2" fillId="0" borderId="0" xfId="0" applyFont="1"/>
    <xf numFmtId="0" fontId="19" fillId="2" borderId="0" xfId="0" applyFont="1" applyFill="1" applyAlignment="1">
      <alignment horizontal="center"/>
    </xf>
    <xf numFmtId="0" fontId="21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165" fontId="7" fillId="2" borderId="0" xfId="0" applyNumberFormat="1" applyFont="1" applyFill="1"/>
    <xf numFmtId="0" fontId="20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2" xfId="3" xr:uid="{0EDCD59D-0104-410E-A902-51E98FEC88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2305050</xdr:colOff>
      <xdr:row>0</xdr:row>
      <xdr:rowOff>28575</xdr:rowOff>
    </xdr:from>
    <xdr:to>
      <xdr:col>4</xdr:col>
      <xdr:colOff>3725541</xdr:colOff>
      <xdr:row>5</xdr:row>
      <xdr:rowOff>30562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C58949-3309-4158-B0E2-1DB1CFBF1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28575"/>
          <a:ext cx="1420491" cy="944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ELACION%20DE%20INGRESOS%20&amp;%20EGRESOS\2023\RELACION%20DE%20INGRESOS%20Y%20EGRESOS%202023.xlsx" TargetMode="External"/><Relationship Id="rId1" Type="http://schemas.openxmlformats.org/officeDocument/2006/relationships/externalLinkPath" Target="file:///X:\RELACION%20DE%20INGRESOS%20&amp;%20EGRESOS\2023\RELACION%20DE%20INGRESOS%20Y%20EGRES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 Y EGRESOS ENERO"/>
      <sheetName val="INGRESOS Y EGRESOS FEBRERO"/>
      <sheetName val="INGRESOS Y EGRESOS MARZO "/>
      <sheetName val="INGRESOS Y EGRESOS ABRIL"/>
    </sheetNames>
    <sheetDataSet>
      <sheetData sheetId="0"/>
      <sheetData sheetId="1"/>
      <sheetData sheetId="2">
        <row r="111">
          <cell r="H111">
            <v>4449821.4300000006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57A8C-63F2-48AE-933D-F7E4E6826DF2}">
  <sheetPr>
    <pageSetUpPr fitToPage="1"/>
  </sheetPr>
  <dimension ref="B1:K98"/>
  <sheetViews>
    <sheetView tabSelected="1" topLeftCell="A4" zoomScaleNormal="100" zoomScaleSheetLayoutView="100" workbookViewId="0">
      <selection activeCell="E24" sqref="E24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74.85546875" customWidth="1"/>
    <col min="6" max="6" width="20" customWidth="1"/>
    <col min="7" max="7" width="21.7109375" customWidth="1"/>
    <col min="8" max="8" width="21.28515625" customWidth="1"/>
    <col min="9" max="9" width="13.140625" bestFit="1" customWidth="1"/>
    <col min="10" max="10" width="18.42578125" customWidth="1"/>
  </cols>
  <sheetData>
    <row r="1" spans="2:11" ht="4.5" customHeight="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48"/>
      <c r="C2" s="48"/>
      <c r="D2" s="48"/>
      <c r="E2" s="48"/>
      <c r="F2" s="48"/>
      <c r="G2" s="48"/>
      <c r="H2" s="48"/>
    </row>
    <row r="3" spans="2:11" ht="15" customHeight="1" x14ac:dyDescent="0.25">
      <c r="B3" s="48"/>
      <c r="C3" s="48"/>
      <c r="D3" s="48"/>
      <c r="E3" s="48"/>
      <c r="F3" s="48"/>
      <c r="G3" s="48"/>
      <c r="H3" s="48"/>
    </row>
    <row r="4" spans="2:11" ht="34.5" customHeight="1" x14ac:dyDescent="0.25">
      <c r="B4" s="49"/>
      <c r="C4" s="49"/>
      <c r="D4" s="49"/>
      <c r="E4" s="49"/>
      <c r="F4" s="49"/>
      <c r="G4" s="49"/>
      <c r="H4" s="49"/>
    </row>
    <row r="5" spans="2:11" ht="5.25" customHeight="1" x14ac:dyDescent="0.25">
      <c r="B5" s="48" t="s">
        <v>0</v>
      </c>
      <c r="C5" s="48"/>
      <c r="D5" s="48"/>
      <c r="E5" s="48"/>
      <c r="F5" s="48"/>
      <c r="G5" s="48"/>
      <c r="H5" s="48"/>
    </row>
    <row r="6" spans="2:11" ht="28.5" customHeight="1" x14ac:dyDescent="0.25">
      <c r="B6" s="48"/>
      <c r="C6" s="48"/>
      <c r="D6" s="48"/>
      <c r="E6" s="48"/>
      <c r="F6" s="48"/>
      <c r="G6" s="48"/>
      <c r="H6" s="48"/>
    </row>
    <row r="7" spans="2:11" ht="20.25" x14ac:dyDescent="0.25">
      <c r="B7" s="50" t="s">
        <v>1</v>
      </c>
      <c r="C7" s="50"/>
      <c r="D7" s="50"/>
      <c r="E7" s="50"/>
      <c r="F7" s="50"/>
      <c r="G7" s="50"/>
      <c r="H7" s="50"/>
    </row>
    <row r="8" spans="2:11" ht="18" x14ac:dyDescent="0.25">
      <c r="B8" s="51" t="s">
        <v>2</v>
      </c>
      <c r="C8" s="51"/>
      <c r="D8" s="51"/>
      <c r="E8" s="51"/>
      <c r="F8" s="51"/>
      <c r="G8" s="51"/>
      <c r="H8" s="51"/>
    </row>
    <row r="9" spans="2:11" ht="18" x14ac:dyDescent="0.25">
      <c r="B9" s="51" t="s">
        <v>3</v>
      </c>
      <c r="C9" s="51"/>
      <c r="D9" s="51"/>
      <c r="E9" s="51"/>
      <c r="F9" s="51"/>
      <c r="G9" s="51"/>
      <c r="H9" s="51"/>
      <c r="I9" s="2"/>
      <c r="J9" s="2"/>
      <c r="K9" s="2"/>
    </row>
    <row r="10" spans="2:11" ht="15.75" thickBot="1" x14ac:dyDescent="0.3"/>
    <row r="11" spans="2:11" ht="30" customHeight="1" thickBot="1" x14ac:dyDescent="0.3">
      <c r="B11" s="46"/>
      <c r="C11" s="47" t="s">
        <v>4</v>
      </c>
      <c r="D11" s="47"/>
      <c r="E11" s="47"/>
      <c r="F11" s="47"/>
      <c r="G11" s="47"/>
      <c r="H11" s="47"/>
    </row>
    <row r="12" spans="2:11" ht="17.25" thickBot="1" x14ac:dyDescent="0.3">
      <c r="B12" s="46"/>
      <c r="C12" s="46"/>
      <c r="D12" s="46"/>
      <c r="E12" s="4"/>
      <c r="F12" s="46" t="s">
        <v>5</v>
      </c>
      <c r="G12" s="46"/>
      <c r="H12" s="46"/>
    </row>
    <row r="13" spans="2:11" ht="39.75" customHeight="1" thickBot="1" x14ac:dyDescent="0.3">
      <c r="B13" s="46"/>
      <c r="C13" s="5" t="s">
        <v>6</v>
      </c>
      <c r="D13" s="3" t="s">
        <v>7</v>
      </c>
      <c r="E13" s="4" t="s">
        <v>8</v>
      </c>
      <c r="F13" s="3" t="s">
        <v>9</v>
      </c>
      <c r="G13" s="3" t="s">
        <v>10</v>
      </c>
      <c r="H13" s="3" t="s">
        <v>11</v>
      </c>
    </row>
    <row r="14" spans="2:11" ht="24.95" customHeight="1" thickBot="1" x14ac:dyDescent="0.3">
      <c r="B14" s="6"/>
      <c r="C14" s="7"/>
      <c r="D14" s="8"/>
      <c r="E14" s="9" t="s">
        <v>12</v>
      </c>
      <c r="F14" s="8"/>
      <c r="G14" s="8"/>
      <c r="H14" s="10">
        <f>+'[1]INGRESOS Y EGRESOS MARZO '!H111</f>
        <v>4449821.4300000006</v>
      </c>
    </row>
    <row r="15" spans="2:11" ht="24.95" customHeight="1" thickBot="1" x14ac:dyDescent="0.3">
      <c r="B15" s="6"/>
      <c r="C15" s="11">
        <v>45019</v>
      </c>
      <c r="D15" s="12"/>
      <c r="E15" s="12" t="s">
        <v>13</v>
      </c>
      <c r="F15" s="13"/>
      <c r="G15" s="13">
        <v>16400</v>
      </c>
      <c r="H15" s="14">
        <f>H14+F15-G15</f>
        <v>4433421.4300000006</v>
      </c>
    </row>
    <row r="16" spans="2:11" ht="24.95" customHeight="1" thickBot="1" x14ac:dyDescent="0.3">
      <c r="B16" s="6"/>
      <c r="C16" s="11">
        <v>45019</v>
      </c>
      <c r="D16" s="15"/>
      <c r="E16" s="12" t="s">
        <v>14</v>
      </c>
      <c r="F16" s="13"/>
      <c r="G16" s="13">
        <v>576.97</v>
      </c>
      <c r="H16" s="14">
        <f>H15+F16-G16</f>
        <v>4432844.4600000009</v>
      </c>
    </row>
    <row r="17" spans="2:10" ht="24.95" customHeight="1" thickBot="1" x14ac:dyDescent="0.3">
      <c r="B17" s="6"/>
      <c r="C17" s="11">
        <v>45019</v>
      </c>
      <c r="D17" s="15"/>
      <c r="E17" s="12" t="s">
        <v>15</v>
      </c>
      <c r="F17" s="13">
        <v>20000</v>
      </c>
      <c r="G17" s="16"/>
      <c r="H17" s="14">
        <f t="shared" ref="H17:H80" si="0">H16+F17-G17</f>
        <v>4452844.4600000009</v>
      </c>
      <c r="J17" s="17"/>
    </row>
    <row r="18" spans="2:10" ht="24.95" customHeight="1" thickBot="1" x14ac:dyDescent="0.3">
      <c r="B18" s="6"/>
      <c r="C18" s="11">
        <v>45020</v>
      </c>
      <c r="D18" s="15"/>
      <c r="E18" s="12" t="s">
        <v>16</v>
      </c>
      <c r="F18" s="13">
        <v>5000</v>
      </c>
      <c r="G18" s="16"/>
      <c r="H18" s="14">
        <f t="shared" si="0"/>
        <v>4457844.4600000009</v>
      </c>
    </row>
    <row r="19" spans="2:10" ht="24.95" customHeight="1" thickBot="1" x14ac:dyDescent="0.3">
      <c r="B19" s="6"/>
      <c r="C19" s="11">
        <v>45020</v>
      </c>
      <c r="D19" s="18"/>
      <c r="E19" s="12" t="s">
        <v>17</v>
      </c>
      <c r="F19" s="13">
        <v>8000</v>
      </c>
      <c r="G19" s="16"/>
      <c r="H19" s="14">
        <f t="shared" si="0"/>
        <v>4465844.4600000009</v>
      </c>
    </row>
    <row r="20" spans="2:10" ht="24.95" customHeight="1" thickBot="1" x14ac:dyDescent="0.3">
      <c r="B20" s="6"/>
      <c r="C20" s="11">
        <v>45020</v>
      </c>
      <c r="D20" s="18"/>
      <c r="E20" s="12" t="s">
        <v>18</v>
      </c>
      <c r="F20" s="13">
        <v>5000</v>
      </c>
      <c r="G20" s="16"/>
      <c r="H20" s="14">
        <f t="shared" si="0"/>
        <v>4470844.4600000009</v>
      </c>
    </row>
    <row r="21" spans="2:10" ht="24.95" customHeight="1" thickBot="1" x14ac:dyDescent="0.3">
      <c r="B21" s="6"/>
      <c r="C21" s="11">
        <v>45020</v>
      </c>
      <c r="D21" s="15"/>
      <c r="E21" s="12" t="s">
        <v>19</v>
      </c>
      <c r="F21" s="13">
        <v>8000</v>
      </c>
      <c r="G21" s="16"/>
      <c r="H21" s="14">
        <f t="shared" si="0"/>
        <v>4478844.4600000009</v>
      </c>
    </row>
    <row r="22" spans="2:10" ht="24.95" customHeight="1" thickBot="1" x14ac:dyDescent="0.3">
      <c r="B22" s="6"/>
      <c r="C22" s="11">
        <v>45020</v>
      </c>
      <c r="D22" s="15"/>
      <c r="E22" s="12" t="s">
        <v>20</v>
      </c>
      <c r="F22" s="13"/>
      <c r="G22" s="13">
        <v>24200</v>
      </c>
      <c r="H22" s="14">
        <f t="shared" si="0"/>
        <v>4454644.4600000009</v>
      </c>
    </row>
    <row r="23" spans="2:10" ht="24.95" customHeight="1" thickBot="1" x14ac:dyDescent="0.3">
      <c r="B23" s="6"/>
      <c r="C23" s="11">
        <v>45020</v>
      </c>
      <c r="D23" s="19"/>
      <c r="E23" s="12" t="s">
        <v>21</v>
      </c>
      <c r="F23" s="13"/>
      <c r="G23" s="13">
        <v>16800</v>
      </c>
      <c r="H23" s="14">
        <f t="shared" si="0"/>
        <v>4437844.4600000009</v>
      </c>
    </row>
    <row r="24" spans="2:10" ht="24.95" customHeight="1" thickBot="1" x14ac:dyDescent="0.3">
      <c r="B24" s="6"/>
      <c r="C24" s="11">
        <v>45020</v>
      </c>
      <c r="D24" s="15"/>
      <c r="E24" s="12" t="s">
        <v>22</v>
      </c>
      <c r="F24" s="13"/>
      <c r="G24" s="13">
        <v>24200</v>
      </c>
      <c r="H24" s="14">
        <f t="shared" si="0"/>
        <v>4413644.4600000009</v>
      </c>
    </row>
    <row r="25" spans="2:10" ht="24.95" customHeight="1" thickBot="1" x14ac:dyDescent="0.3">
      <c r="B25" s="6"/>
      <c r="C25" s="11">
        <v>45020</v>
      </c>
      <c r="D25" s="15"/>
      <c r="E25" s="12" t="s">
        <v>23</v>
      </c>
      <c r="F25" s="13"/>
      <c r="G25" s="13">
        <v>16350</v>
      </c>
      <c r="H25" s="14">
        <f t="shared" si="0"/>
        <v>4397294.4600000009</v>
      </c>
    </row>
    <row r="26" spans="2:10" ht="24.95" customHeight="1" thickBot="1" x14ac:dyDescent="0.3">
      <c r="B26" s="6"/>
      <c r="C26" s="11">
        <v>45020</v>
      </c>
      <c r="D26" s="15"/>
      <c r="E26" s="12" t="s">
        <v>24</v>
      </c>
      <c r="F26" s="13"/>
      <c r="G26" s="13">
        <v>16350</v>
      </c>
      <c r="H26" s="14">
        <f t="shared" si="0"/>
        <v>4380944.4600000009</v>
      </c>
    </row>
    <row r="27" spans="2:10" ht="24.95" customHeight="1" thickBot="1" x14ac:dyDescent="0.3">
      <c r="B27" s="6"/>
      <c r="C27" s="11">
        <v>45021</v>
      </c>
      <c r="D27" s="18"/>
      <c r="E27" s="12" t="s">
        <v>25</v>
      </c>
      <c r="F27" s="13">
        <v>94350</v>
      </c>
      <c r="G27" s="13"/>
      <c r="H27" s="14">
        <f t="shared" si="0"/>
        <v>4475294.4600000009</v>
      </c>
    </row>
    <row r="28" spans="2:10" ht="24.95" customHeight="1" thickBot="1" x14ac:dyDescent="0.3">
      <c r="B28" s="6"/>
      <c r="C28" s="11">
        <v>45021</v>
      </c>
      <c r="D28" s="15"/>
      <c r="E28" s="12" t="s">
        <v>26</v>
      </c>
      <c r="F28" s="13"/>
      <c r="G28" s="13">
        <v>10000</v>
      </c>
      <c r="H28" s="14">
        <f t="shared" si="0"/>
        <v>4465294.4600000009</v>
      </c>
    </row>
    <row r="29" spans="2:10" ht="24.95" customHeight="1" thickBot="1" x14ac:dyDescent="0.3">
      <c r="B29" s="6"/>
      <c r="C29" s="11">
        <v>45021</v>
      </c>
      <c r="D29" s="15"/>
      <c r="E29" s="12" t="s">
        <v>27</v>
      </c>
      <c r="F29" s="16"/>
      <c r="G29" s="13">
        <v>10000</v>
      </c>
      <c r="H29" s="14">
        <f t="shared" si="0"/>
        <v>4455294.4600000009</v>
      </c>
    </row>
    <row r="30" spans="2:10" ht="24.95" customHeight="1" thickBot="1" x14ac:dyDescent="0.3">
      <c r="B30" s="6"/>
      <c r="C30" s="11">
        <v>45021</v>
      </c>
      <c r="D30" s="18"/>
      <c r="E30" s="12" t="s">
        <v>28</v>
      </c>
      <c r="F30" s="13"/>
      <c r="G30" s="13">
        <v>10000</v>
      </c>
      <c r="H30" s="14">
        <f t="shared" si="0"/>
        <v>4445294.4600000009</v>
      </c>
    </row>
    <row r="31" spans="2:10" ht="24.95" customHeight="1" thickBot="1" x14ac:dyDescent="0.3">
      <c r="B31" s="6"/>
      <c r="C31" s="11">
        <v>45021</v>
      </c>
      <c r="D31" s="18"/>
      <c r="E31" s="12" t="s">
        <v>29</v>
      </c>
      <c r="F31" s="13"/>
      <c r="G31" s="13">
        <v>10000</v>
      </c>
      <c r="H31" s="14">
        <f t="shared" si="0"/>
        <v>4435294.4600000009</v>
      </c>
    </row>
    <row r="32" spans="2:10" ht="24.95" customHeight="1" thickBot="1" x14ac:dyDescent="0.3">
      <c r="B32" s="6"/>
      <c r="C32" s="11">
        <v>45021</v>
      </c>
      <c r="D32" s="15"/>
      <c r="E32" s="12" t="s">
        <v>30</v>
      </c>
      <c r="F32" s="13"/>
      <c r="G32" s="13">
        <v>10000</v>
      </c>
      <c r="H32" s="14">
        <f t="shared" si="0"/>
        <v>4425294.4600000009</v>
      </c>
    </row>
    <row r="33" spans="2:10" ht="24.95" customHeight="1" thickBot="1" x14ac:dyDescent="0.3">
      <c r="B33" s="6"/>
      <c r="C33" s="11">
        <v>45021</v>
      </c>
      <c r="D33" s="15"/>
      <c r="E33" s="12" t="s">
        <v>31</v>
      </c>
      <c r="F33" s="16"/>
      <c r="G33" s="13">
        <v>10000</v>
      </c>
      <c r="H33" s="14">
        <f t="shared" si="0"/>
        <v>4415294.4600000009</v>
      </c>
    </row>
    <row r="34" spans="2:10" ht="24.95" customHeight="1" thickBot="1" x14ac:dyDescent="0.3">
      <c r="B34" s="6"/>
      <c r="C34" s="11">
        <v>45022</v>
      </c>
      <c r="D34" s="15"/>
      <c r="E34" s="12" t="s">
        <v>32</v>
      </c>
      <c r="F34" s="13">
        <v>5000</v>
      </c>
      <c r="G34" s="13"/>
      <c r="H34" s="14">
        <f t="shared" si="0"/>
        <v>4420294.4600000009</v>
      </c>
    </row>
    <row r="35" spans="2:10" ht="24.95" customHeight="1" thickBot="1" x14ac:dyDescent="0.3">
      <c r="B35" s="6"/>
      <c r="C35" s="11">
        <v>45022</v>
      </c>
      <c r="D35" s="15"/>
      <c r="E35" s="12" t="s">
        <v>33</v>
      </c>
      <c r="F35" s="13">
        <v>5000</v>
      </c>
      <c r="G35" s="13"/>
      <c r="H35" s="14">
        <f t="shared" si="0"/>
        <v>4425294.4600000009</v>
      </c>
    </row>
    <row r="36" spans="2:10" ht="24.95" customHeight="1" thickBot="1" x14ac:dyDescent="0.3">
      <c r="B36" s="6"/>
      <c r="C36" s="11">
        <v>45026</v>
      </c>
      <c r="D36" s="15"/>
      <c r="E36" s="12" t="s">
        <v>34</v>
      </c>
      <c r="F36" s="13">
        <v>94350</v>
      </c>
      <c r="G36" s="13"/>
      <c r="H36" s="14">
        <f t="shared" si="0"/>
        <v>4519644.4600000009</v>
      </c>
    </row>
    <row r="37" spans="2:10" ht="24.95" customHeight="1" thickBot="1" x14ac:dyDescent="0.3">
      <c r="B37" s="6"/>
      <c r="C37" s="11">
        <v>45026</v>
      </c>
      <c r="D37" s="18">
        <v>4432</v>
      </c>
      <c r="E37" s="12" t="s">
        <v>35</v>
      </c>
      <c r="F37" s="13"/>
      <c r="G37" s="13">
        <v>25000</v>
      </c>
      <c r="H37" s="14">
        <f t="shared" si="0"/>
        <v>4494644.4600000009</v>
      </c>
    </row>
    <row r="38" spans="2:10" ht="24.95" customHeight="1" thickBot="1" x14ac:dyDescent="0.3">
      <c r="B38" s="6"/>
      <c r="C38" s="11">
        <v>45027</v>
      </c>
      <c r="D38" s="15"/>
      <c r="E38" s="12" t="s">
        <v>36</v>
      </c>
      <c r="F38" s="13">
        <v>5000</v>
      </c>
      <c r="G38" s="13"/>
      <c r="H38" s="14">
        <f t="shared" si="0"/>
        <v>4499644.4600000009</v>
      </c>
    </row>
    <row r="39" spans="2:10" ht="24.95" customHeight="1" thickBot="1" x14ac:dyDescent="0.3">
      <c r="B39" s="6"/>
      <c r="C39" s="11">
        <v>45027</v>
      </c>
      <c r="D39" s="15"/>
      <c r="E39" s="12" t="s">
        <v>37</v>
      </c>
      <c r="F39" s="13">
        <v>8000</v>
      </c>
      <c r="G39" s="13"/>
      <c r="H39" s="14">
        <f t="shared" si="0"/>
        <v>4507644.4600000009</v>
      </c>
    </row>
    <row r="40" spans="2:10" ht="24.95" customHeight="1" thickBot="1" x14ac:dyDescent="0.3">
      <c r="B40" s="6"/>
      <c r="C40" s="11">
        <v>45027</v>
      </c>
      <c r="D40" s="15"/>
      <c r="E40" s="12" t="s">
        <v>38</v>
      </c>
      <c r="F40" s="13">
        <v>10000</v>
      </c>
      <c r="G40" s="16"/>
      <c r="H40" s="14">
        <f t="shared" si="0"/>
        <v>4517644.4600000009</v>
      </c>
    </row>
    <row r="41" spans="2:10" ht="24.95" customHeight="1" thickBot="1" x14ac:dyDescent="0.3">
      <c r="B41" s="6"/>
      <c r="C41" s="11">
        <v>45027</v>
      </c>
      <c r="D41" s="18"/>
      <c r="E41" s="12" t="s">
        <v>39</v>
      </c>
      <c r="F41" s="13">
        <v>16000</v>
      </c>
      <c r="G41" s="13"/>
      <c r="H41" s="14">
        <f t="shared" si="0"/>
        <v>4533644.4600000009</v>
      </c>
    </row>
    <row r="42" spans="2:10" ht="24.95" customHeight="1" thickBot="1" x14ac:dyDescent="0.3">
      <c r="B42" s="6"/>
      <c r="C42" s="11">
        <v>45027</v>
      </c>
      <c r="D42" s="15"/>
      <c r="E42" s="12" t="s">
        <v>40</v>
      </c>
      <c r="F42" s="13">
        <v>5000</v>
      </c>
      <c r="G42" s="16"/>
      <c r="H42" s="14">
        <f t="shared" si="0"/>
        <v>4538644.4600000009</v>
      </c>
      <c r="J42" s="17"/>
    </row>
    <row r="43" spans="2:10" ht="24.95" customHeight="1" thickBot="1" x14ac:dyDescent="0.3">
      <c r="B43" s="6"/>
      <c r="C43" s="11" t="s">
        <v>41</v>
      </c>
      <c r="D43" s="18">
        <v>4433</v>
      </c>
      <c r="E43" s="12" t="s">
        <v>42</v>
      </c>
      <c r="F43" s="13"/>
      <c r="G43" s="13">
        <v>5000</v>
      </c>
      <c r="H43" s="14">
        <f t="shared" si="0"/>
        <v>4533644.4600000009</v>
      </c>
    </row>
    <row r="44" spans="2:10" ht="24.95" customHeight="1" thickBot="1" x14ac:dyDescent="0.3">
      <c r="B44" s="6"/>
      <c r="C44" s="11">
        <v>45030</v>
      </c>
      <c r="D44" s="15"/>
      <c r="E44" s="12" t="s">
        <v>43</v>
      </c>
      <c r="F44" s="13"/>
      <c r="G44" s="13">
        <v>5600</v>
      </c>
      <c r="H44" s="14">
        <f t="shared" si="0"/>
        <v>4528044.4600000009</v>
      </c>
    </row>
    <row r="45" spans="2:10" ht="24.95" customHeight="1" thickBot="1" x14ac:dyDescent="0.3">
      <c r="B45" s="6"/>
      <c r="C45" s="11">
        <v>45030</v>
      </c>
      <c r="D45" s="15"/>
      <c r="E45" s="12" t="s">
        <v>44</v>
      </c>
      <c r="F45" s="13"/>
      <c r="G45" s="13">
        <v>6000</v>
      </c>
      <c r="H45" s="14">
        <f t="shared" si="0"/>
        <v>4522044.4600000009</v>
      </c>
    </row>
    <row r="46" spans="2:10" ht="24.95" customHeight="1" thickBot="1" x14ac:dyDescent="0.3">
      <c r="B46" s="6"/>
      <c r="C46" s="11">
        <v>45030</v>
      </c>
      <c r="D46" s="15"/>
      <c r="E46" s="12" t="s">
        <v>45</v>
      </c>
      <c r="F46" s="13"/>
      <c r="G46" s="13">
        <v>10000</v>
      </c>
      <c r="H46" s="14">
        <f t="shared" si="0"/>
        <v>4512044.4600000009</v>
      </c>
    </row>
    <row r="47" spans="2:10" ht="24.95" customHeight="1" thickBot="1" x14ac:dyDescent="0.3">
      <c r="B47" s="6"/>
      <c r="C47" s="11">
        <v>45030</v>
      </c>
      <c r="D47" s="15"/>
      <c r="E47" s="12" t="s">
        <v>46</v>
      </c>
      <c r="F47" s="13">
        <v>5000</v>
      </c>
      <c r="G47" s="13"/>
      <c r="H47" s="14">
        <f t="shared" si="0"/>
        <v>4517044.4600000009</v>
      </c>
    </row>
    <row r="48" spans="2:10" ht="24.95" customHeight="1" thickBot="1" x14ac:dyDescent="0.3">
      <c r="B48" s="6"/>
      <c r="C48" s="11">
        <v>45030</v>
      </c>
      <c r="D48" s="15"/>
      <c r="E48" s="12" t="s">
        <v>47</v>
      </c>
      <c r="F48" s="13">
        <v>92990</v>
      </c>
      <c r="G48" s="13"/>
      <c r="H48" s="14">
        <f t="shared" si="0"/>
        <v>4610034.4600000009</v>
      </c>
    </row>
    <row r="49" spans="2:10" ht="24.95" customHeight="1" thickBot="1" x14ac:dyDescent="0.3">
      <c r="B49" s="6"/>
      <c r="C49" s="11">
        <v>45030</v>
      </c>
      <c r="D49" s="15"/>
      <c r="E49" s="12" t="s">
        <v>48</v>
      </c>
      <c r="F49" s="13">
        <v>5000</v>
      </c>
      <c r="G49" s="13"/>
      <c r="H49" s="14">
        <f t="shared" si="0"/>
        <v>4615034.4600000009</v>
      </c>
    </row>
    <row r="50" spans="2:10" ht="24.95" customHeight="1" thickBot="1" x14ac:dyDescent="0.3">
      <c r="B50" s="6"/>
      <c r="C50" s="11">
        <v>45030</v>
      </c>
      <c r="D50" s="15"/>
      <c r="E50" s="12" t="s">
        <v>49</v>
      </c>
      <c r="F50" s="13">
        <v>8000</v>
      </c>
      <c r="G50" s="13"/>
      <c r="H50" s="14">
        <f t="shared" si="0"/>
        <v>4623034.4600000009</v>
      </c>
    </row>
    <row r="51" spans="2:10" ht="24.95" customHeight="1" thickBot="1" x14ac:dyDescent="0.3">
      <c r="B51" s="6"/>
      <c r="C51" s="11">
        <v>45030</v>
      </c>
      <c r="D51" s="18"/>
      <c r="E51" s="12" t="s">
        <v>50</v>
      </c>
      <c r="F51" s="13">
        <v>92990</v>
      </c>
      <c r="G51" s="13"/>
      <c r="H51" s="14">
        <f t="shared" si="0"/>
        <v>4716024.4600000009</v>
      </c>
      <c r="J51" s="20"/>
    </row>
    <row r="52" spans="2:10" ht="24.95" customHeight="1" thickBot="1" x14ac:dyDescent="0.3">
      <c r="B52" s="6"/>
      <c r="C52" s="11">
        <v>45063</v>
      </c>
      <c r="D52" s="15"/>
      <c r="E52" s="12" t="s">
        <v>51</v>
      </c>
      <c r="F52" s="13"/>
      <c r="G52" s="13">
        <v>2500</v>
      </c>
      <c r="H52" s="14">
        <f t="shared" si="0"/>
        <v>4713524.4600000009</v>
      </c>
      <c r="J52" s="20"/>
    </row>
    <row r="53" spans="2:10" ht="24.95" customHeight="1" thickBot="1" x14ac:dyDescent="0.3">
      <c r="B53" s="6"/>
      <c r="C53" s="11">
        <v>45063</v>
      </c>
      <c r="D53" s="15"/>
      <c r="E53" s="12" t="s">
        <v>52</v>
      </c>
      <c r="F53" s="13">
        <v>5000</v>
      </c>
      <c r="G53" s="13"/>
      <c r="H53" s="14">
        <f t="shared" si="0"/>
        <v>4718524.4600000009</v>
      </c>
      <c r="J53" s="20"/>
    </row>
    <row r="54" spans="2:10" ht="24.95" customHeight="1" thickBot="1" x14ac:dyDescent="0.3">
      <c r="B54" s="6"/>
      <c r="C54" s="11">
        <v>45064</v>
      </c>
      <c r="D54" s="15"/>
      <c r="E54" s="12" t="s">
        <v>53</v>
      </c>
      <c r="F54" s="13">
        <v>5000</v>
      </c>
      <c r="G54" s="16"/>
      <c r="H54" s="14">
        <f t="shared" si="0"/>
        <v>4723524.4600000009</v>
      </c>
      <c r="J54" s="20"/>
    </row>
    <row r="55" spans="2:10" ht="24.95" customHeight="1" thickBot="1" x14ac:dyDescent="0.3">
      <c r="B55" s="6"/>
      <c r="C55" s="11">
        <v>45066</v>
      </c>
      <c r="D55" s="15"/>
      <c r="E55" s="12" t="s">
        <v>54</v>
      </c>
      <c r="F55" s="13"/>
      <c r="G55" s="13">
        <v>750</v>
      </c>
      <c r="H55" s="14">
        <f t="shared" si="0"/>
        <v>4722774.4600000009</v>
      </c>
      <c r="J55" s="20"/>
    </row>
    <row r="56" spans="2:10" ht="24.95" customHeight="1" thickBot="1" x14ac:dyDescent="0.3">
      <c r="B56" s="6"/>
      <c r="C56" s="11">
        <v>45066</v>
      </c>
      <c r="D56" s="15"/>
      <c r="E56" s="12" t="s">
        <v>55</v>
      </c>
      <c r="F56" s="13"/>
      <c r="G56" s="13">
        <v>750</v>
      </c>
      <c r="H56" s="14">
        <f t="shared" si="0"/>
        <v>4722024.4600000009</v>
      </c>
      <c r="J56" s="20"/>
    </row>
    <row r="57" spans="2:10" ht="24.95" customHeight="1" thickBot="1" x14ac:dyDescent="0.3">
      <c r="B57" s="6"/>
      <c r="C57" s="11">
        <v>45066</v>
      </c>
      <c r="D57" s="15"/>
      <c r="E57" s="12" t="s">
        <v>56</v>
      </c>
      <c r="F57" s="13"/>
      <c r="G57" s="13">
        <v>2400</v>
      </c>
      <c r="H57" s="14">
        <f t="shared" si="0"/>
        <v>4719624.4600000009</v>
      </c>
      <c r="J57" s="20"/>
    </row>
    <row r="58" spans="2:10" ht="24.95" customHeight="1" thickBot="1" x14ac:dyDescent="0.3">
      <c r="B58" s="6"/>
      <c r="C58" s="11">
        <v>45066</v>
      </c>
      <c r="D58" s="15"/>
      <c r="E58" s="12" t="s">
        <v>57</v>
      </c>
      <c r="F58" s="13"/>
      <c r="G58" s="13">
        <v>10100</v>
      </c>
      <c r="H58" s="14">
        <f t="shared" si="0"/>
        <v>4709524.4600000009</v>
      </c>
    </row>
    <row r="59" spans="2:10" ht="24.95" customHeight="1" thickBot="1" x14ac:dyDescent="0.3">
      <c r="B59" s="6"/>
      <c r="C59" s="11">
        <v>45066</v>
      </c>
      <c r="D59" s="18"/>
      <c r="E59" s="12" t="s">
        <v>56</v>
      </c>
      <c r="F59" s="16"/>
      <c r="G59" s="13">
        <v>2400</v>
      </c>
      <c r="H59" s="14">
        <f t="shared" si="0"/>
        <v>4707124.4600000009</v>
      </c>
      <c r="J59" s="20"/>
    </row>
    <row r="60" spans="2:10" ht="24.95" customHeight="1" thickBot="1" x14ac:dyDescent="0.3">
      <c r="B60" s="6"/>
      <c r="C60" s="11">
        <v>45067</v>
      </c>
      <c r="D60" s="18"/>
      <c r="E60" s="12" t="s">
        <v>58</v>
      </c>
      <c r="F60" s="13">
        <v>25000</v>
      </c>
      <c r="G60" s="16"/>
      <c r="H60" s="14">
        <f t="shared" si="0"/>
        <v>4732124.4600000009</v>
      </c>
      <c r="J60" s="20"/>
    </row>
    <row r="61" spans="2:10" ht="24.95" customHeight="1" thickBot="1" x14ac:dyDescent="0.3">
      <c r="B61" s="6"/>
      <c r="C61" s="11">
        <v>45067</v>
      </c>
      <c r="D61" s="15"/>
      <c r="E61" s="12" t="s">
        <v>59</v>
      </c>
      <c r="F61" s="13">
        <v>30000</v>
      </c>
      <c r="G61" s="13"/>
      <c r="H61" s="14">
        <f t="shared" si="0"/>
        <v>4762124.4600000009</v>
      </c>
    </row>
    <row r="62" spans="2:10" ht="24.95" customHeight="1" thickBot="1" x14ac:dyDescent="0.3">
      <c r="B62" s="6"/>
      <c r="C62" s="11">
        <v>45070</v>
      </c>
      <c r="D62" s="15"/>
      <c r="E62" s="12" t="s">
        <v>60</v>
      </c>
      <c r="F62" s="13">
        <v>5000</v>
      </c>
      <c r="G62" s="13"/>
      <c r="H62" s="14">
        <f t="shared" si="0"/>
        <v>4767124.4600000009</v>
      </c>
    </row>
    <row r="63" spans="2:10" ht="24.95" customHeight="1" thickBot="1" x14ac:dyDescent="0.3">
      <c r="B63" s="6"/>
      <c r="C63" s="11">
        <v>45071</v>
      </c>
      <c r="D63" s="15"/>
      <c r="E63" s="12" t="s">
        <v>61</v>
      </c>
      <c r="F63" s="13"/>
      <c r="G63" s="13">
        <v>15000</v>
      </c>
      <c r="H63" s="14">
        <f t="shared" si="0"/>
        <v>4752124.4600000009</v>
      </c>
    </row>
    <row r="64" spans="2:10" ht="24.95" customHeight="1" thickBot="1" x14ac:dyDescent="0.3">
      <c r="B64" s="6"/>
      <c r="C64" s="11">
        <v>45071</v>
      </c>
      <c r="D64" s="15"/>
      <c r="E64" s="12" t="s">
        <v>62</v>
      </c>
      <c r="F64" s="13"/>
      <c r="G64" s="13">
        <v>15000</v>
      </c>
      <c r="H64" s="14">
        <f t="shared" si="0"/>
        <v>4737124.4600000009</v>
      </c>
    </row>
    <row r="65" spans="2:8" ht="24.95" customHeight="1" thickBot="1" x14ac:dyDescent="0.3">
      <c r="B65" s="6"/>
      <c r="C65" s="11">
        <v>45071</v>
      </c>
      <c r="D65" s="15"/>
      <c r="E65" s="12" t="s">
        <v>63</v>
      </c>
      <c r="F65" s="13"/>
      <c r="G65" s="13">
        <v>15000</v>
      </c>
      <c r="H65" s="14">
        <f t="shared" si="0"/>
        <v>4722124.4600000009</v>
      </c>
    </row>
    <row r="66" spans="2:8" ht="24.95" customHeight="1" thickBot="1" x14ac:dyDescent="0.3">
      <c r="B66" s="6"/>
      <c r="C66" s="11">
        <v>45071</v>
      </c>
      <c r="D66" s="15"/>
      <c r="E66" s="12" t="s">
        <v>64</v>
      </c>
      <c r="F66" s="13"/>
      <c r="G66" s="13">
        <v>15000</v>
      </c>
      <c r="H66" s="14">
        <f t="shared" si="0"/>
        <v>4707124.4600000009</v>
      </c>
    </row>
    <row r="67" spans="2:8" ht="24.95" customHeight="1" thickBot="1" x14ac:dyDescent="0.3">
      <c r="B67" s="6"/>
      <c r="C67" s="11">
        <v>45071</v>
      </c>
      <c r="D67" s="15"/>
      <c r="E67" s="12" t="s">
        <v>65</v>
      </c>
      <c r="F67" s="13"/>
      <c r="G67" s="13">
        <v>15000</v>
      </c>
      <c r="H67" s="14">
        <f>H65+F67-G67</f>
        <v>4707124.4600000009</v>
      </c>
    </row>
    <row r="68" spans="2:8" ht="24.95" customHeight="1" thickBot="1" x14ac:dyDescent="0.3">
      <c r="B68" s="6"/>
      <c r="C68" s="11">
        <v>45071</v>
      </c>
      <c r="D68" s="15"/>
      <c r="E68" s="12" t="s">
        <v>66</v>
      </c>
      <c r="F68" s="13"/>
      <c r="G68" s="13">
        <v>15000</v>
      </c>
      <c r="H68" s="14">
        <f t="shared" si="0"/>
        <v>4692124.4600000009</v>
      </c>
    </row>
    <row r="69" spans="2:8" ht="24.95" customHeight="1" thickBot="1" x14ac:dyDescent="0.3">
      <c r="B69" s="6"/>
      <c r="C69" s="11">
        <v>45071</v>
      </c>
      <c r="D69" s="18"/>
      <c r="E69" s="12" t="s">
        <v>67</v>
      </c>
      <c r="F69" s="13"/>
      <c r="G69" s="16">
        <v>750</v>
      </c>
      <c r="H69" s="14">
        <f t="shared" si="0"/>
        <v>4691374.4600000009</v>
      </c>
    </row>
    <row r="70" spans="2:8" ht="24.95" customHeight="1" thickBot="1" x14ac:dyDescent="0.3">
      <c r="B70" s="6"/>
      <c r="C70" s="11">
        <v>45071</v>
      </c>
      <c r="D70" s="15"/>
      <c r="E70" s="12" t="s">
        <v>68</v>
      </c>
      <c r="F70" s="13"/>
      <c r="G70" s="16">
        <v>750</v>
      </c>
      <c r="H70" s="14">
        <f t="shared" si="0"/>
        <v>4690624.4600000009</v>
      </c>
    </row>
    <row r="71" spans="2:8" ht="24.75" customHeight="1" thickBot="1" x14ac:dyDescent="0.3">
      <c r="B71" s="6"/>
      <c r="C71" s="11">
        <v>45071</v>
      </c>
      <c r="D71" s="15"/>
      <c r="E71" s="12" t="s">
        <v>69</v>
      </c>
      <c r="F71" s="13"/>
      <c r="G71" s="16">
        <v>750</v>
      </c>
      <c r="H71" s="14">
        <f t="shared" si="0"/>
        <v>4689874.4600000009</v>
      </c>
    </row>
    <row r="72" spans="2:8" ht="24.95" customHeight="1" thickBot="1" x14ac:dyDescent="0.3">
      <c r="B72" s="6"/>
      <c r="C72" s="11">
        <v>45071</v>
      </c>
      <c r="D72" s="15"/>
      <c r="E72" s="12" t="s">
        <v>70</v>
      </c>
      <c r="F72" s="13"/>
      <c r="G72" s="16">
        <v>576.97</v>
      </c>
      <c r="H72" s="14">
        <f t="shared" si="0"/>
        <v>4689297.4900000012</v>
      </c>
    </row>
    <row r="73" spans="2:8" ht="24.95" customHeight="1" thickBot="1" x14ac:dyDescent="0.3">
      <c r="B73" s="6"/>
      <c r="C73" s="11">
        <v>45072</v>
      </c>
      <c r="D73" s="15"/>
      <c r="E73" s="12" t="s">
        <v>71</v>
      </c>
      <c r="F73" s="16"/>
      <c r="G73" s="16">
        <v>29100</v>
      </c>
      <c r="H73" s="14">
        <f t="shared" si="0"/>
        <v>4660197.4900000012</v>
      </c>
    </row>
    <row r="74" spans="2:8" ht="24.95" customHeight="1" thickBot="1" x14ac:dyDescent="0.3">
      <c r="B74" s="6"/>
      <c r="C74" s="11">
        <v>45072</v>
      </c>
      <c r="D74" s="15"/>
      <c r="E74" s="12" t="s">
        <v>72</v>
      </c>
      <c r="F74" s="13"/>
      <c r="G74" s="16">
        <v>16200</v>
      </c>
      <c r="H74" s="14">
        <f t="shared" si="0"/>
        <v>4643997.4900000012</v>
      </c>
    </row>
    <row r="75" spans="2:8" ht="24.95" customHeight="1" thickBot="1" x14ac:dyDescent="0.3">
      <c r="B75" s="6"/>
      <c r="C75" s="11">
        <v>45072</v>
      </c>
      <c r="D75" s="15"/>
      <c r="E75" s="12" t="s">
        <v>73</v>
      </c>
      <c r="F75" s="13"/>
      <c r="G75" s="16">
        <v>16200</v>
      </c>
      <c r="H75" s="14">
        <f t="shared" si="0"/>
        <v>4627797.4900000012</v>
      </c>
    </row>
    <row r="76" spans="2:8" ht="24.95" customHeight="1" thickBot="1" x14ac:dyDescent="0.3">
      <c r="B76" s="6"/>
      <c r="C76" s="11">
        <v>45072</v>
      </c>
      <c r="D76" s="15"/>
      <c r="E76" s="12" t="s">
        <v>74</v>
      </c>
      <c r="F76" s="13"/>
      <c r="G76" s="16">
        <v>16200</v>
      </c>
      <c r="H76" s="14">
        <f t="shared" si="0"/>
        <v>4611597.4900000012</v>
      </c>
    </row>
    <row r="77" spans="2:8" ht="24.95" customHeight="1" thickBot="1" x14ac:dyDescent="0.3">
      <c r="B77" s="6"/>
      <c r="C77" s="11">
        <v>45073</v>
      </c>
      <c r="D77" s="15"/>
      <c r="E77" s="12" t="s">
        <v>75</v>
      </c>
      <c r="F77" s="16">
        <v>91970</v>
      </c>
      <c r="G77" s="16"/>
      <c r="H77" s="14">
        <f t="shared" si="0"/>
        <v>4703567.4900000012</v>
      </c>
    </row>
    <row r="78" spans="2:8" ht="24.95" customHeight="1" thickBot="1" x14ac:dyDescent="0.3">
      <c r="B78" s="6"/>
      <c r="C78" s="11">
        <v>45074</v>
      </c>
      <c r="D78" s="18">
        <v>4437</v>
      </c>
      <c r="E78" s="12" t="s">
        <v>76</v>
      </c>
      <c r="F78" s="16"/>
      <c r="G78" s="16">
        <v>35100</v>
      </c>
      <c r="H78" s="14">
        <f t="shared" si="0"/>
        <v>4668467.4900000012</v>
      </c>
    </row>
    <row r="79" spans="2:8" ht="24.95" customHeight="1" thickBot="1" x14ac:dyDescent="0.3">
      <c r="B79" s="6"/>
      <c r="C79" s="11">
        <v>45074</v>
      </c>
      <c r="D79" s="18"/>
      <c r="E79" s="12" t="s">
        <v>77</v>
      </c>
      <c r="F79" s="16">
        <v>20000</v>
      </c>
      <c r="G79" s="16"/>
      <c r="H79" s="14">
        <f t="shared" si="0"/>
        <v>4688467.4900000012</v>
      </c>
    </row>
    <row r="80" spans="2:8" ht="24.95" customHeight="1" thickBot="1" x14ac:dyDescent="0.3">
      <c r="B80" s="6"/>
      <c r="C80" s="11">
        <v>45074</v>
      </c>
      <c r="D80" s="15"/>
      <c r="E80" s="12" t="s">
        <v>78</v>
      </c>
      <c r="F80" s="16"/>
      <c r="G80" s="16">
        <v>798.9</v>
      </c>
      <c r="H80" s="14">
        <f t="shared" si="0"/>
        <v>4687668.5900000008</v>
      </c>
    </row>
    <row r="81" spans="2:10" ht="24.95" customHeight="1" thickBot="1" x14ac:dyDescent="0.3">
      <c r="B81" s="6"/>
      <c r="C81" s="11"/>
      <c r="D81" s="15"/>
      <c r="E81" s="12"/>
      <c r="F81" s="16"/>
      <c r="G81" s="16"/>
      <c r="H81" s="14">
        <f t="shared" ref="H81:H82" si="1">H80+F81-G81</f>
        <v>4687668.5900000008</v>
      </c>
    </row>
    <row r="82" spans="2:10" ht="24.95" customHeight="1" thickBot="1" x14ac:dyDescent="0.3">
      <c r="B82" s="6"/>
      <c r="C82" s="11"/>
      <c r="D82" s="15"/>
      <c r="E82" s="12"/>
      <c r="F82" s="16"/>
      <c r="G82" s="16"/>
      <c r="H82" s="14">
        <f t="shared" si="1"/>
        <v>4687668.5900000008</v>
      </c>
    </row>
    <row r="83" spans="2:10" ht="28.5" customHeight="1" thickBot="1" x14ac:dyDescent="0.3">
      <c r="B83" s="21"/>
      <c r="C83" s="22"/>
      <c r="D83" s="23"/>
      <c r="E83" s="24" t="s">
        <v>79</v>
      </c>
      <c r="F83" s="25">
        <f>SUM(F15:F82)</f>
        <v>674650</v>
      </c>
      <c r="G83" s="26">
        <f>SUM(G14:G82)</f>
        <v>451802.83999999997</v>
      </c>
      <c r="H83" s="10">
        <f>+H14+F83-G83</f>
        <v>4672668.5900000008</v>
      </c>
      <c r="I83" s="27"/>
      <c r="J83" s="28"/>
    </row>
    <row r="84" spans="2:10" x14ac:dyDescent="0.25">
      <c r="B84" s="1"/>
      <c r="C84" s="29"/>
      <c r="D84" s="1"/>
      <c r="E84" s="1"/>
      <c r="F84" s="1"/>
      <c r="G84" s="1"/>
      <c r="H84" s="1"/>
      <c r="J84" s="27"/>
    </row>
    <row r="85" spans="2:10" ht="8.25" customHeight="1" x14ac:dyDescent="0.25">
      <c r="B85" s="1"/>
      <c r="C85" s="30"/>
      <c r="D85" s="1"/>
      <c r="E85" s="1"/>
      <c r="F85" s="1"/>
      <c r="G85" s="1"/>
      <c r="H85" s="1"/>
    </row>
    <row r="86" spans="2:10" ht="17.25" customHeight="1" x14ac:dyDescent="0.25">
      <c r="B86" s="1"/>
      <c r="C86" s="30"/>
      <c r="D86" s="1"/>
      <c r="E86" s="1"/>
      <c r="F86" s="1"/>
      <c r="G86" s="1"/>
      <c r="H86" s="1"/>
    </row>
    <row r="87" spans="2:10" ht="16.5" customHeight="1" x14ac:dyDescent="0.25">
      <c r="B87" s="1"/>
      <c r="C87" s="30"/>
      <c r="D87" s="1"/>
      <c r="E87" s="1"/>
      <c r="F87" s="1"/>
      <c r="G87" s="1"/>
      <c r="H87" s="1"/>
    </row>
    <row r="88" spans="2:10" ht="16.5" customHeight="1" x14ac:dyDescent="0.25">
      <c r="B88" s="1"/>
      <c r="C88" s="29"/>
      <c r="D88" s="1"/>
      <c r="E88" s="1"/>
      <c r="F88" s="1"/>
      <c r="G88" s="1"/>
      <c r="H88" s="1"/>
      <c r="J88" s="28"/>
    </row>
    <row r="89" spans="2:10" ht="19.5" x14ac:dyDescent="0.3">
      <c r="B89" s="43" t="s">
        <v>80</v>
      </c>
      <c r="C89" s="43"/>
      <c r="D89" s="43"/>
      <c r="E89" s="31" t="s">
        <v>81</v>
      </c>
      <c r="F89" s="44" t="s">
        <v>82</v>
      </c>
      <c r="G89" s="44"/>
      <c r="H89" s="44"/>
      <c r="J89" s="32"/>
    </row>
    <row r="90" spans="2:10" ht="5.25" customHeight="1" x14ac:dyDescent="0.35">
      <c r="B90" s="33"/>
      <c r="C90" s="31"/>
      <c r="D90" s="31"/>
      <c r="E90" s="31"/>
      <c r="F90" s="40"/>
      <c r="G90" s="40"/>
      <c r="H90" s="40"/>
      <c r="I90" s="34"/>
    </row>
    <row r="91" spans="2:10" ht="19.5" x14ac:dyDescent="0.3">
      <c r="B91" s="41" t="s">
        <v>83</v>
      </c>
      <c r="C91" s="41"/>
      <c r="D91" s="41"/>
      <c r="E91" s="35" t="s">
        <v>84</v>
      </c>
      <c r="F91" s="42" t="s">
        <v>85</v>
      </c>
      <c r="G91" s="42"/>
      <c r="H91" s="42"/>
    </row>
    <row r="92" spans="2:10" ht="19.5" x14ac:dyDescent="0.3">
      <c r="B92" s="43" t="s">
        <v>86</v>
      </c>
      <c r="C92" s="43"/>
      <c r="D92" s="43"/>
      <c r="E92" s="31" t="s">
        <v>87</v>
      </c>
      <c r="F92" s="44" t="s">
        <v>88</v>
      </c>
      <c r="G92" s="44"/>
      <c r="H92" s="44"/>
    </row>
    <row r="93" spans="2:10" ht="19.5" x14ac:dyDescent="0.3">
      <c r="B93" s="33"/>
      <c r="C93" s="36"/>
      <c r="D93" s="36"/>
      <c r="E93" s="37"/>
      <c r="F93" s="37"/>
      <c r="G93" s="37"/>
      <c r="H93" s="37"/>
      <c r="I93" s="34"/>
    </row>
    <row r="94" spans="2:10" ht="19.5" x14ac:dyDescent="0.3">
      <c r="B94" s="33"/>
      <c r="C94" s="36"/>
      <c r="D94" s="36"/>
      <c r="E94" s="37"/>
      <c r="F94" s="37"/>
      <c r="G94" s="37"/>
      <c r="H94" s="37"/>
    </row>
    <row r="95" spans="2:10" ht="18" x14ac:dyDescent="0.25">
      <c r="B95" s="45"/>
      <c r="C95" s="45"/>
      <c r="D95" s="45"/>
      <c r="E95" s="38"/>
      <c r="F95" s="37"/>
      <c r="G95" s="39"/>
      <c r="H95" s="37"/>
    </row>
    <row r="96" spans="2:10" x14ac:dyDescent="0.25">
      <c r="B96" s="1"/>
      <c r="C96" s="1"/>
      <c r="D96" s="1"/>
      <c r="E96" s="1"/>
      <c r="F96" s="1"/>
      <c r="G96" s="1"/>
      <c r="H96" s="1"/>
    </row>
    <row r="97" spans="2:8" x14ac:dyDescent="0.25">
      <c r="B97" s="1"/>
      <c r="C97" s="1"/>
      <c r="D97" s="1"/>
      <c r="E97" s="1"/>
      <c r="F97" s="1"/>
      <c r="G97" s="1"/>
      <c r="H97" s="1"/>
    </row>
    <row r="98" spans="2:8" x14ac:dyDescent="0.25">
      <c r="B98" s="1"/>
      <c r="C98" s="1"/>
      <c r="D98" s="1"/>
      <c r="E98" s="1"/>
      <c r="F98" s="1"/>
      <c r="G98" s="1"/>
      <c r="H98" s="1"/>
    </row>
  </sheetData>
  <mergeCells count="18">
    <mergeCell ref="B9:H9"/>
    <mergeCell ref="B2:H3"/>
    <mergeCell ref="B4:H4"/>
    <mergeCell ref="B5:H6"/>
    <mergeCell ref="B7:H7"/>
    <mergeCell ref="B8:H8"/>
    <mergeCell ref="B95:D95"/>
    <mergeCell ref="B11:B13"/>
    <mergeCell ref="C11:H11"/>
    <mergeCell ref="C12:D12"/>
    <mergeCell ref="F12:H12"/>
    <mergeCell ref="B89:D89"/>
    <mergeCell ref="F89:H89"/>
    <mergeCell ref="F90:H90"/>
    <mergeCell ref="B91:D91"/>
    <mergeCell ref="F91:H91"/>
    <mergeCell ref="B92:D92"/>
    <mergeCell ref="F92:H92"/>
  </mergeCells>
  <pageMargins left="0.23622047244094491" right="0.23622047244094491" top="0.17" bottom="0.38" header="0.31496062992125984" footer="0.31496062992125984"/>
  <pageSetup scale="54" fitToHeight="0" orientation="portrait" r:id="rId1"/>
  <rowBreaks count="4" manualBreakCount="4">
    <brk id="58" min="1" max="7" man="1"/>
    <brk id="92" min="1" max="7" man="1"/>
    <brk id="96" min="1" max="7" man="1"/>
    <brk id="97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 ABRIL</vt:lpstr>
      <vt:lpstr>'INGRESOS Y EGRESOS ABRIL'!Área_de_impresión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2023-05-17T18:15:40Z</cp:lastPrinted>
  <dcterms:created xsi:type="dcterms:W3CDTF">2023-05-17T15:27:44Z</dcterms:created>
  <dcterms:modified xsi:type="dcterms:W3CDTF">2023-05-17T18:15:55Z</dcterms:modified>
</cp:coreProperties>
</file>