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661791AD-0D83-40B7-9E07-46193AA06C1C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C16" i="1" l="1"/>
  <c r="C15" i="1"/>
  <c r="C14" i="1"/>
  <c r="J29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<sst xmlns="http://schemas.openxmlformats.org/spreadsheetml/2006/main" count="76" uniqueCount="76">
  <si>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</si>
  <si>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</si>
  <si>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</si>
  <si>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</si>
  <si>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</si>
  <si>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</si>
  <si>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</si>
  <si>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</si>
  <si>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</si>
  <si>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</si>
  <si>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</si>
  <si>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</si>
  <si>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</si>
  <si>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</si>
  <si>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</si>
  <si>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</si>
  <si>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</si>
  <si>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</si>
  <si>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</si>
  <si>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</si>
  <si>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</si>
  <si>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</si>
  <si>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</si>
  <si>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</si>
  <si>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</si>
  <si>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</si>
  <si>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</si>
  <si>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</si>
  <si>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</si>
  <si>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</si>
  <si>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</si>
  <si>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</si>
  <si>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</si>
  <si>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</si>
  <si>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</si>
  <si>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</si>
  <si>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</si>
  <si>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</si>
  <si>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</si>
  <si>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</si>
  <si>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</si>
  <si>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</si>
  <si>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</si>
  <si>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</si>
  <si>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</si>
  <si>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</si>
  <si>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</si>
  <si>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</si>
  <si>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</si>
  <si>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</si>
  <si>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</si>
  <si>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</si>
  <si>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</si>
  <si>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</si>
  <si>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</si>
  <si>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</si>
  <si>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</si>
  <si>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</si>
  <si>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</si>
  <si>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</si>
  <si>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</si>
  <si>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</si>
  <si>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</si>
  <si>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</si>
  <si>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</si>
  <si>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Enc de Planificación y Desarrollo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</si>
  <si>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</si>
  <si>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</si>
  <si>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</si>
  <si>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</si>
  <si>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1-Viavilizar que la ejecución de la meta financiera para el 2do trimestre sea más eficiente y ajustada por lo que proponemos realizar una revisión a la ejcución del PACC2022.</t>
  </si>
  <si>
    <t>Ser la institución líder en la promoción de generación de empleos en la Zona Especial de Desarrollo Fronterizo.</t>
  </si>
  <si>
    <t>En cuanto al presupuesto, se contaba en inicios con un techo presupuestario de RD$78,393,676, luego de una revisión, se nos fue otorgado RD$8,047,534 adicionales para un presupuesto vigente total de RD$86,441,210.00 para el año 2022. Para la meta física tenemos un resultado de 29 inspecciones realizadas en el T1 del 2022 para un cumplimiento de 12% por encima de lo programado por trimestre para el referido año.</t>
  </si>
  <si>
    <t>La desviación presentada de un 12% en la ejecución metas con relación a lo programado se debe al aumento en la cantidad de solicitudes de inspecciones recibidas de las empresas acogidas a la ley 12-21 que fueron tomadas en consideración para este trimestre. Mientras que la desviación de un -11% en la ejecución financiera se debe a que no teniamos el presupuesto disponible sino hasta mediados de marzo teniamos disponible el presupuesto 2022.</t>
  </si>
  <si>
    <t>Lineamientos para la Ejecución Presupuestaria 2022 del Gobierno General Nacional</t>
  </si>
  <si>
    <t>Informe de Evaluación Trimestral de las Metas Físicas-Financieras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</si>
</sst>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zoomScaleNormal="100" zoomScaleSheetLayoutView="100" workbookViewId="0">
      <selection activeCell="B44" sqref="B44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75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4"/>
      <c r="F2" s="54"/>
      <c r="G2" s="53"/>
      <c r="H2" s="55"/>
      <c r="I2" s="2" t="s">
        <v>2</v>
      </c>
      <c r="J2" s="3" t="s">
        <v>3</v>
      </c>
      <c r="K2" s="1"/>
    </row>
    <row r="3" spans="1:11" ht="21.75" thickBot="1" x14ac:dyDescent="0.3">
      <c r="A3" s="23"/>
      <c r="B3" s="56" t="s">
        <v>4</v>
      </c>
      <c r="C3" s="57"/>
      <c r="D3" s="56" t="s">
        <v>74</v>
      </c>
      <c r="E3" s="57"/>
      <c r="F3" s="57"/>
      <c r="G3" s="57"/>
      <c r="H3" s="58"/>
      <c r="I3" s="29" t="s">
        <v>69</v>
      </c>
      <c r="J3" s="30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3" t="s">
        <v>55</v>
      </c>
      <c r="C8" s="64"/>
      <c r="D8" s="64"/>
      <c r="E8" s="64"/>
      <c r="F8" s="64"/>
      <c r="G8" s="64"/>
      <c r="H8" s="64"/>
      <c r="I8" s="64"/>
      <c r="J8" s="65"/>
      <c r="K8" s="1"/>
    </row>
    <row r="9" spans="1:11" ht="15" customHeight="1" x14ac:dyDescent="0.25">
      <c r="A9" s="24" t="s">
        <v>36</v>
      </c>
      <c r="B9" s="63" t="s">
        <v>56</v>
      </c>
      <c r="C9" s="64"/>
      <c r="D9" s="64"/>
      <c r="E9" s="64"/>
      <c r="F9" s="64"/>
      <c r="G9" s="64"/>
      <c r="H9" s="64"/>
      <c r="I9" s="64"/>
      <c r="J9" s="65"/>
      <c r="K9" s="1"/>
    </row>
    <row r="10" spans="1:11" x14ac:dyDescent="0.25">
      <c r="A10" s="24" t="s">
        <v>37</v>
      </c>
      <c r="B10" s="63" t="s">
        <v>57</v>
      </c>
      <c r="C10" s="64"/>
      <c r="D10" s="64"/>
      <c r="E10" s="64"/>
      <c r="F10" s="64"/>
      <c r="G10" s="64"/>
      <c r="H10" s="64"/>
      <c r="I10" s="64"/>
      <c r="J10" s="65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71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67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68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6" t="s">
        <v>21</v>
      </c>
      <c r="D24" s="68"/>
      <c r="E24" s="68"/>
      <c r="F24" s="68" t="s">
        <v>22</v>
      </c>
      <c r="G24" s="68"/>
      <c r="H24" s="48"/>
      <c r="I24" s="66" t="s">
        <v>23</v>
      </c>
      <c r="J24" s="67"/>
    </row>
    <row r="25" spans="1:11" x14ac:dyDescent="0.25">
      <c r="A25" s="82">
        <v>78393676</v>
      </c>
      <c r="B25" s="83"/>
      <c r="C25" s="72">
        <v>86441210</v>
      </c>
      <c r="D25" s="73"/>
      <c r="E25" s="74"/>
      <c r="F25" s="72">
        <v>14274399.27</v>
      </c>
      <c r="G25" s="73"/>
      <c r="H25" s="74"/>
      <c r="I25" s="84">
        <f>+IF(F25&gt;0,F25/C25,0)</f>
        <v>0.16513419085642136</v>
      </c>
      <c r="J25" s="85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9" t="s">
        <v>50</v>
      </c>
      <c r="D27" s="70"/>
      <c r="E27" s="69" t="s">
        <v>48</v>
      </c>
      <c r="F27" s="70"/>
      <c r="G27" s="69" t="s">
        <v>49</v>
      </c>
      <c r="H27" s="69"/>
      <c r="I27" s="69" t="s">
        <v>25</v>
      </c>
      <c r="J27" s="7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66</v>
      </c>
      <c r="B29" s="14" t="s">
        <v>51</v>
      </c>
      <c r="C29" s="15">
        <v>100</v>
      </c>
      <c r="D29" s="16">
        <v>78543676</v>
      </c>
      <c r="E29" s="16">
        <v>25</v>
      </c>
      <c r="F29" s="16">
        <v>16000000</v>
      </c>
      <c r="G29" s="17">
        <v>29</v>
      </c>
      <c r="H29" s="16">
        <v>14274399.27</v>
      </c>
      <c r="I29" s="18">
        <f>IF(G29&gt;0,G29/C29,0)</f>
        <v>0.28999999999999998</v>
      </c>
      <c r="J29" s="19">
        <f>IF(H29&gt;0,H29/D29,0)</f>
        <v>0.18173836516131484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72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73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5" t="s">
        <v>35</v>
      </c>
      <c r="B37" s="76"/>
      <c r="C37" s="76"/>
      <c r="D37" s="76"/>
      <c r="E37" s="76"/>
      <c r="F37" s="76"/>
      <c r="G37" s="76"/>
      <c r="H37" s="76"/>
      <c r="I37" s="76"/>
      <c r="J37" s="77"/>
      <c r="K37" s="1"/>
    </row>
    <row r="38" spans="1:11" ht="27.75" customHeight="1" x14ac:dyDescent="0.25">
      <c r="A38" s="78" t="s">
        <v>70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1" ht="27.7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1" t="s">
        <v>41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1" ht="15.75" thickBot="1" x14ac:dyDescent="0.3">
      <c r="A41" s="27" t="s">
        <v>52</v>
      </c>
      <c r="B41" s="28">
        <v>78393676</v>
      </c>
      <c r="G41" s="32"/>
      <c r="H41" s="32"/>
      <c r="I41" s="32"/>
    </row>
    <row r="42" spans="1:11" x14ac:dyDescent="0.25">
      <c r="A42" s="27" t="s">
        <v>53</v>
      </c>
      <c r="B42" s="28">
        <v>86441210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14274399.27</v>
      </c>
      <c r="G43" s="34" t="s">
        <v>65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3" orientation="portrait" horizontalDpi="4294967293" r:id="rId1"/>
  <ignoredErrors>
    <ignoredError sqref="I29: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2022-04-18T14:12:57Z</cp:lastPrinted>
  <dcterms:created xsi:type="dcterms:W3CDTF">2021-03-22T15:50:10Z</dcterms:created>
  <dcterms:modified xsi:type="dcterms:W3CDTF">2022-07-05T17:15:06Z</dcterms:modified>
</cp:coreProperties>
</file>