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8_{F979D843-A632-4EB0-A57B-82BAA99AE747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C16" i="1" l="1"/>
  <c r="C15" i="1"/>
  <c r="C14" i="1"/>
  <c r="J29" i="1"/>
  <c r="I29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<sst xmlns="http://schemas.openxmlformats.org/spreadsheetml/2006/main" count="74" uniqueCount="74">
  <si>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</si>
  <si>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</si>
  <si>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</si>
  <si>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</si>
  <si>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</si>
  <si>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</si>
  <si>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</si>
  <si>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</si>
  <si>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</si>
  <si>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</si>
  <si>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</si>
  <si>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</si>
  <si>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</si>
  <si>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</si>
  <si>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</si>
  <si>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</si>
  <si>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</si>
  <si>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</si>
  <si>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</si>
  <si>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</si>
  <si>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</si>
  <si>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</si>
  <si>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</si>
  <si>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</si>
  <si>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</si>
  <si>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</si>
  <si>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</si>
  <si>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</si>
  <si>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</si>
  <si>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</si>
  <si>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</si>
  <si>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</si>
  <si>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</si>
  <si>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</si>
  <si>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</si>
  <si>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</si>
  <si>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</si>
  <si>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</si>
  <si>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</si>
  <si>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</si>
  <si>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</si>
  <si>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</si>
  <si>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</si>
  <si>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</si>
  <si>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</si>
  <si>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</si>
  <si>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</si>
  <si>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</si>
  <si>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</si>
  <si>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</si>
  <si>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</si>
  <si>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</si>
  <si>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</si>
  <si>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Las causas estan explicadas en el acapite anterior.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</si>
  <si>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</si>
  <si>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</si>
  <si>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</si>
  <si>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</si>
  <si>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</si>
  <si>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</si>
  <si>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</si>
  <si>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</si>
  <si>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Ser la institución líder en la promoción de generación de empleo en la Zona Especial de Desarrollo Fronterizo.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</si>
  <si>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</si>
  <si>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</si>
  <si>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</si>
  <si>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</si>
  <si>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</si>
  <si>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</si>
  <si>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</si>
  <si>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</si>
  <si>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 xml:space="preserve">
1. En el trimestre octubre-diciembre, se lograron 26 de las 18 actividadees programadas en el presupuesto fisico financiero, todas las evidencias se encuentran archivadas y fueron entregadas al area correspondiente en la DIGEPRES, ademas, se subio a la plataforma de SIGEF, la programación con cada actividad.                 
2. Para este trimestre, ya se habia logrado un 97.29% de la ejecución.  Cabe destacar, que de las actividades que faltaron programadas en cada trimestre se superaron debido a las solicitudes de las empresas acogidas a la Ley.</t>
  </si>
  <si>
    <t>Empresas instaladas en la zona fronteriza y sus comunidades</t>
  </si>
  <si>
    <t>2.4.3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</si>
</sst>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C97EAE32-E08E-4A86-B299-40B4E3AE9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8" zoomScaleNormal="100" zoomScaleSheetLayoutView="100" workbookViewId="0">
      <selection activeCell="K12" sqref="K12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1"/>
      <c r="B1" s="48" t="s">
        <v>52</v>
      </c>
      <c r="C1" s="49"/>
      <c r="D1" s="49"/>
      <c r="E1" s="49"/>
      <c r="F1" s="49"/>
      <c r="G1" s="49"/>
      <c r="H1" s="49"/>
      <c r="I1" s="49"/>
      <c r="J1" s="50"/>
      <c r="K1" s="1"/>
    </row>
    <row r="2" spans="1:11" ht="21.75" thickBot="1" x14ac:dyDescent="0.3">
      <c r="A2" s="22"/>
      <c r="B2" s="51" t="s">
        <v>0</v>
      </c>
      <c r="C2" s="52"/>
      <c r="D2" s="51" t="s">
        <v>1</v>
      </c>
      <c r="E2" s="53"/>
      <c r="F2" s="53"/>
      <c r="G2" s="52"/>
      <c r="H2" s="54"/>
      <c r="I2" s="2" t="s">
        <v>2</v>
      </c>
      <c r="J2" s="3" t="s">
        <v>3</v>
      </c>
      <c r="K2" s="1"/>
    </row>
    <row r="3" spans="1:11" ht="21.75" thickBot="1" x14ac:dyDescent="0.3">
      <c r="A3" s="23"/>
      <c r="B3" s="55" t="s">
        <v>4</v>
      </c>
      <c r="C3" s="56"/>
      <c r="D3" s="55"/>
      <c r="E3" s="56"/>
      <c r="F3" s="56"/>
      <c r="G3" s="56"/>
      <c r="H3" s="57"/>
      <c r="I3" s="27"/>
      <c r="J3" s="28"/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4" t="s">
        <v>7</v>
      </c>
      <c r="B8" s="62" t="s">
        <v>58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4" t="s">
        <v>36</v>
      </c>
      <c r="B9" s="62" t="s">
        <v>59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4" t="s">
        <v>37</v>
      </c>
      <c r="B10" s="62" t="s">
        <v>60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4" t="s">
        <v>61</v>
      </c>
      <c r="C11" s="44"/>
      <c r="D11" s="44"/>
      <c r="E11" s="44"/>
      <c r="F11" s="44"/>
      <c r="G11" s="44"/>
      <c r="H11" s="44"/>
      <c r="I11" s="44"/>
      <c r="J11" s="45"/>
    </row>
    <row r="12" spans="1:11" ht="48" customHeight="1" x14ac:dyDescent="0.25">
      <c r="A12" s="4" t="s">
        <v>9</v>
      </c>
      <c r="B12" s="44" t="s">
        <v>62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11</v>
      </c>
      <c r="B14" s="25">
        <v>2</v>
      </c>
      <c r="C14" s="34" t="str">
        <f>IFERROR(VLOOKUP(B14,'[1]Validacion datos'!A2:B5,2,FALSE),"")</f>
        <v>DESARROLLO SOCIAL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4" t="s">
        <v>12</v>
      </c>
      <c r="B15" s="7">
        <v>2.4</v>
      </c>
      <c r="C15" s="34" t="str">
        <f>IFERROR(VLOOKUP(B15,'[1]Validacion datos'!A8:B26,2,FALSE),"")</f>
        <v>Cohesión territorial</v>
      </c>
      <c r="D15" s="34"/>
      <c r="E15" s="34"/>
      <c r="F15" s="34"/>
      <c r="G15" s="34"/>
      <c r="H15" s="34"/>
      <c r="I15" s="34"/>
      <c r="J15" s="34"/>
    </row>
    <row r="16" spans="1:11" ht="29.25" customHeight="1" x14ac:dyDescent="0.25">
      <c r="A16" s="4" t="s">
        <v>13</v>
      </c>
      <c r="B16" s="8" t="s">
        <v>73</v>
      </c>
      <c r="C16" s="34" t="str">
        <f>IFERROR(VLOOKUP(B16,'[1]Validacion datos'!D8:E64,2,FALSE),"")</f>
        <v>Promover el desarrollo sostenible de la zona fronteriza</v>
      </c>
      <c r="D16" s="34"/>
      <c r="E16" s="34"/>
      <c r="F16" s="34"/>
      <c r="G16" s="34"/>
      <c r="H16" s="34"/>
      <c r="I16" s="34"/>
      <c r="J16" s="34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15</v>
      </c>
      <c r="B18" s="44" t="s">
        <v>63</v>
      </c>
      <c r="C18" s="44"/>
      <c r="D18" s="44"/>
      <c r="E18" s="44"/>
      <c r="F18" s="44"/>
      <c r="G18" s="44"/>
      <c r="H18" s="44"/>
      <c r="I18" s="44"/>
      <c r="J18" s="45"/>
    </row>
    <row r="19" spans="1:11" ht="33" customHeight="1" x14ac:dyDescent="0.25">
      <c r="A19" s="9" t="s">
        <v>16</v>
      </c>
      <c r="B19" s="44" t="s">
        <v>64</v>
      </c>
      <c r="C19" s="44"/>
      <c r="D19" s="44"/>
      <c r="E19" s="44"/>
      <c r="F19" s="44"/>
      <c r="G19" s="44"/>
      <c r="H19" s="44"/>
      <c r="I19" s="44"/>
      <c r="J19" s="45"/>
    </row>
    <row r="20" spans="1:11" ht="34.5" customHeight="1" x14ac:dyDescent="0.25">
      <c r="A20" s="9" t="s">
        <v>17</v>
      </c>
      <c r="B20" s="44" t="s">
        <v>72</v>
      </c>
      <c r="C20" s="44"/>
      <c r="D20" s="44"/>
      <c r="E20" s="44"/>
      <c r="F20" s="44"/>
      <c r="G20" s="44"/>
      <c r="H20" s="44"/>
      <c r="I20" s="44"/>
      <c r="J20" s="45"/>
    </row>
    <row r="21" spans="1:11" ht="35.25" customHeight="1" x14ac:dyDescent="0.25">
      <c r="A21" s="9" t="s">
        <v>38</v>
      </c>
      <c r="B21" s="44" t="s">
        <v>65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46" t="s">
        <v>20</v>
      </c>
      <c r="B24" s="47"/>
      <c r="C24" s="65" t="s">
        <v>21</v>
      </c>
      <c r="D24" s="67"/>
      <c r="E24" s="67"/>
      <c r="F24" s="67" t="s">
        <v>22</v>
      </c>
      <c r="G24" s="67"/>
      <c r="H24" s="47"/>
      <c r="I24" s="65" t="s">
        <v>23</v>
      </c>
      <c r="J24" s="66"/>
    </row>
    <row r="25" spans="1:11" x14ac:dyDescent="0.25">
      <c r="A25" s="81">
        <v>78543676</v>
      </c>
      <c r="B25" s="82"/>
      <c r="C25" s="71">
        <v>76369520.819999993</v>
      </c>
      <c r="D25" s="72"/>
      <c r="E25" s="73"/>
      <c r="F25" s="71">
        <v>74603103.689999998</v>
      </c>
      <c r="G25" s="72"/>
      <c r="H25" s="73"/>
      <c r="I25" s="83">
        <f>+IF(F25&gt;0,F25/C25,0)</f>
        <v>0.97687012945696794</v>
      </c>
      <c r="J25" s="84"/>
    </row>
    <row r="26" spans="1:11" ht="15.75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84" x14ac:dyDescent="0.25">
      <c r="A29" s="13" t="s">
        <v>70</v>
      </c>
      <c r="B29" s="14" t="s">
        <v>54</v>
      </c>
      <c r="C29" s="15">
        <v>72</v>
      </c>
      <c r="D29" s="16">
        <v>78543676</v>
      </c>
      <c r="E29" s="16">
        <v>18</v>
      </c>
      <c r="F29" s="16">
        <v>26609926</v>
      </c>
      <c r="G29" s="17">
        <v>26</v>
      </c>
      <c r="H29" s="16">
        <v>27626921.899999999</v>
      </c>
      <c r="I29" s="18">
        <f>IF(G29&gt;0,G29/C29,0)</f>
        <v>0.3611111111111111</v>
      </c>
      <c r="J29" s="19">
        <f>IF(H29&gt;0,H29/D29,0)</f>
        <v>0.35173960918253938</v>
      </c>
    </row>
    <row r="30" spans="1:11" ht="15.75" x14ac:dyDescent="0.25">
      <c r="A30" s="38" t="s">
        <v>28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1" ht="15.75" x14ac:dyDescent="0.25">
      <c r="A31" s="41" t="s">
        <v>29</v>
      </c>
      <c r="B31" s="42"/>
      <c r="C31" s="42"/>
      <c r="D31" s="42"/>
      <c r="E31" s="42"/>
      <c r="F31" s="42"/>
      <c r="G31" s="42"/>
      <c r="H31" s="42"/>
      <c r="I31" s="42"/>
      <c r="J31" s="43"/>
      <c r="K31" s="1"/>
    </row>
    <row r="32" spans="1:11" ht="15" customHeight="1" x14ac:dyDescent="0.25">
      <c r="A32" s="20" t="s">
        <v>30</v>
      </c>
      <c r="B32" s="44" t="s">
        <v>66</v>
      </c>
      <c r="C32" s="44"/>
      <c r="D32" s="44"/>
      <c r="E32" s="44"/>
      <c r="F32" s="44"/>
      <c r="G32" s="44"/>
      <c r="H32" s="44"/>
      <c r="I32" s="44"/>
      <c r="J32" s="45"/>
    </row>
    <row r="33" spans="1:11" ht="30" customHeight="1" x14ac:dyDescent="0.25">
      <c r="A33" s="20" t="s">
        <v>31</v>
      </c>
      <c r="B33" s="44" t="s">
        <v>67</v>
      </c>
      <c r="C33" s="44"/>
      <c r="D33" s="44"/>
      <c r="E33" s="44"/>
      <c r="F33" s="44"/>
      <c r="G33" s="44"/>
      <c r="H33" s="44"/>
      <c r="I33" s="44"/>
      <c r="J33" s="45"/>
    </row>
    <row r="34" spans="1:11" ht="85.5" customHeight="1" x14ac:dyDescent="0.25">
      <c r="A34" s="20" t="s">
        <v>32</v>
      </c>
      <c r="B34" s="44" t="s">
        <v>71</v>
      </c>
      <c r="C34" s="44"/>
      <c r="D34" s="44"/>
      <c r="E34" s="44"/>
      <c r="F34" s="44"/>
      <c r="G34" s="44"/>
      <c r="H34" s="44"/>
      <c r="I34" s="44"/>
      <c r="J34" s="45"/>
    </row>
    <row r="35" spans="1:11" ht="30" x14ac:dyDescent="0.25">
      <c r="A35" s="20" t="s">
        <v>33</v>
      </c>
      <c r="B35" s="44" t="s">
        <v>53</v>
      </c>
      <c r="C35" s="44"/>
      <c r="D35" s="44"/>
      <c r="E35" s="44"/>
      <c r="F35" s="44"/>
      <c r="G35" s="44"/>
      <c r="H35" s="44"/>
      <c r="I35" s="44"/>
      <c r="J35" s="45"/>
    </row>
    <row r="36" spans="1:11" ht="15.75" x14ac:dyDescent="0.25">
      <c r="A36" s="38" t="s">
        <v>34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41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0" t="s">
        <v>42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9" t="s">
        <v>55</v>
      </c>
      <c r="B41" s="30">
        <v>78543676</v>
      </c>
      <c r="G41" s="31"/>
      <c r="H41" s="31"/>
      <c r="I41" s="31"/>
    </row>
    <row r="42" spans="1:11" x14ac:dyDescent="0.25">
      <c r="A42" s="29" t="s">
        <v>56</v>
      </c>
      <c r="B42" s="30">
        <v>0</v>
      </c>
      <c r="G42" s="32" t="s">
        <v>68</v>
      </c>
      <c r="H42" s="32"/>
      <c r="I42" s="32"/>
    </row>
    <row r="43" spans="1:11" x14ac:dyDescent="0.25">
      <c r="A43" s="29" t="s">
        <v>57</v>
      </c>
      <c r="B43" s="30">
        <v>74603103.689999998</v>
      </c>
      <c r="G43" s="33" t="s">
        <v>69</v>
      </c>
      <c r="H43" s="33"/>
      <c r="I43" s="33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20A5802C-5913-4110-8F6C-E59FD5F0303C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4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2022-01-19T15:45:05Z</cp:lastPrinted>
  <dcterms:created xsi:type="dcterms:W3CDTF">2021-03-22T15:50:10Z</dcterms:created>
  <dcterms:modified xsi:type="dcterms:W3CDTF">2022-02-21T19:03:39Z</dcterms:modified>
</cp:coreProperties>
</file>