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29"/>
  <workbookPr dateCompatibility="0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9. SEPTIEMBRE\"/>
    </mc:Choice>
  </mc:AlternateContent>
  <xr:revisionPtr revIDLastSave="0" documentId="13_ncr:9_{13093341-0427-486C-87AE-35F0606D6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SITUACION SEPT. 2022" sheetId="51" r:id="rId1"/>
  </sheets>
  <definedNames>
    <definedName name="_xlnm.Print_Area" localSheetId="0">'ESTADO DE SITUACION SEPT. 2022'!$A$1:$G$66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E45" i="51" l="1"/>
  <c r="E44" i="51"/>
  <c r="E33" i="51"/>
  <c r="D29" i="51"/>
  <c r="E30" i="51" s="1"/>
  <c r="E27" i="51"/>
  <c r="E36" i="51" s="1"/>
  <c r="E18" i="51"/>
  <c r="E21" i="51" s="1"/>
  <c r="E37" i="51" s="1"/>
  <c r="E48" i="51" s="1"/>
  <c r="E49" i="51" s="1"/>
  <c r="E50" i="51" l="1"/>
</calcChain>
</file>

<file path=xl/sharedStrings.xml><?xml version="1.0" encoding="utf-8"?>
<sst xmlns="http://purl.oclc.org/ooxml/spreadsheetml/main" count="43" uniqueCount="41">
  <si>
    <t>Calle Hojas Ancha No. 21, Residencial Alameda Oeste, Santo Domingo Oeste, R. D.</t>
  </si>
  <si>
    <t>Consejo de Coordinación Zona Especial Desarrollo Fronterizo (CCDF)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</si>
  <si>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</si>
  <si>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</si>
  <si>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</si>
  <si>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</si>
  <si>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</si>
  <si>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</si>
  <si>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</si>
  <si>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</si>
  <si>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</si>
  <si>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</si>
  <si>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</si>
  <si>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</si>
  <si>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</si>
  <si>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</si>
  <si>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</si>
  <si>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</si>
  <si>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</si>
  <si>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</si>
  <si>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</si>
  <si>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</si>
  <si>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</si>
  <si>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</si>
  <si>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</si>
  <si>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</si>
  <si>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</si>
  <si>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</si>
  <si>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</si>
  <si>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</si>
  <si>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</si>
  <si>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</si>
  <si>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</si>
  <si>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</si>
  <si>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</si>
  <si>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</si>
  <si>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</si>
  <si>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</si>
  <si>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</si>
  <si>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</si>
  <si>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   Al 30 de Septiembre del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</si>
</sst>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b/>
      <sz val="15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/>
      <end/>
      <top/>
      <bottom style="medium">
        <color theme="8" tint="-0.249977111117893"/>
      </bottom>
      <diagonal/>
    </border>
    <border>
      <start/>
      <end/>
      <top style="medium">
        <color theme="8" tint="-0.249977111117893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Protection="0">
      <alignment wrapText="1"/>
    </xf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0" fontId="12" fillId="2" borderId="0" xfId="0" applyFont="1" applyFill="1"/>
    <xf numFmtId="0" fontId="15" fillId="2" borderId="0" xfId="9" applyFont="1" applyFill="1">
      <alignment wrapText="1"/>
    </xf>
    <xf numFmtId="0" fontId="16" fillId="2" borderId="0" xfId="9" applyFont="1" applyFill="1">
      <alignment wrapText="1"/>
    </xf>
    <xf numFmtId="0" fontId="17" fillId="0" borderId="0" xfId="1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164" fontId="21" fillId="2" borderId="0" xfId="6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43" fontId="20" fillId="2" borderId="0" xfId="6" applyFont="1" applyFill="1" applyAlignment="1">
      <alignment horizontal="left" vertical="center"/>
    </xf>
    <xf numFmtId="164" fontId="21" fillId="2" borderId="2" xfId="6" applyNumberFormat="1" applyFont="1" applyFill="1" applyBorder="1" applyAlignment="1">
      <alignment horizontal="center" vertical="center"/>
    </xf>
    <xf numFmtId="0" fontId="22" fillId="2" borderId="0" xfId="0" quotePrefix="1" applyFont="1" applyFill="1" applyAlignment="1">
      <alignment horizontal="center"/>
    </xf>
    <xf numFmtId="164" fontId="6" fillId="2" borderId="0" xfId="6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43" fontId="21" fillId="2" borderId="2" xfId="6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64" fontId="6" fillId="2" borderId="2" xfId="6" applyNumberFormat="1" applyFont="1" applyFill="1" applyBorder="1" applyAlignment="1">
      <alignment vertical="center" wrapText="1"/>
    </xf>
    <xf numFmtId="164" fontId="8" fillId="2" borderId="0" xfId="6" applyNumberFormat="1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6" applyNumberFormat="1" applyFont="1" applyFill="1" applyAlignment="1">
      <alignment vertical="center"/>
    </xf>
    <xf numFmtId="43" fontId="21" fillId="2" borderId="0" xfId="6" applyFont="1" applyFill="1" applyAlignment="1">
      <alignment horizontal="left" vertical="center"/>
    </xf>
    <xf numFmtId="164" fontId="6" fillId="2" borderId="0" xfId="6" applyNumberFormat="1" applyFont="1" applyFill="1" applyAlignment="1">
      <alignment vertical="center" wrapText="1"/>
    </xf>
    <xf numFmtId="43" fontId="0" fillId="2" borderId="0" xfId="6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64" fontId="21" fillId="2" borderId="0" xfId="6" applyNumberFormat="1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21" fillId="2" borderId="0" xfId="6" applyFont="1" applyFill="1" applyBorder="1" applyAlignment="1">
      <alignment horizontal="left" vertical="center"/>
    </xf>
    <xf numFmtId="43" fontId="5" fillId="2" borderId="0" xfId="6" applyFont="1" applyFill="1"/>
    <xf numFmtId="0" fontId="10" fillId="2" borderId="0" xfId="0" applyFont="1" applyFill="1" applyAlignment="1">
      <alignment horizontal="left" vertical="top"/>
    </xf>
    <xf numFmtId="164" fontId="21" fillId="2" borderId="2" xfId="6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43" fontId="6" fillId="2" borderId="0" xfId="6" applyFont="1" applyFill="1" applyAlignment="1">
      <alignment horizontal="left" vertical="center"/>
    </xf>
    <xf numFmtId="164" fontId="6" fillId="2" borderId="3" xfId="0" applyNumberFormat="1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43" fontId="19" fillId="2" borderId="0" xfId="6" applyFont="1" applyFill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43" fontId="24" fillId="2" borderId="0" xfId="6" applyFont="1" applyFill="1"/>
    <xf numFmtId="164" fontId="20" fillId="2" borderId="0" xfId="0" applyNumberFormat="1" applyFont="1" applyFill="1" applyAlignment="1">
      <alignment vertical="center" wrapText="1"/>
    </xf>
    <xf numFmtId="164" fontId="25" fillId="2" borderId="0" xfId="6" applyNumberFormat="1" applyFont="1" applyFill="1" applyAlignment="1">
      <alignment vertical="center" wrapText="1"/>
    </xf>
    <xf numFmtId="164" fontId="6" fillId="2" borderId="1" xfId="6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vertical="center" wrapText="1"/>
    </xf>
    <xf numFmtId="164" fontId="21" fillId="2" borderId="1" xfId="6" applyNumberFormat="1" applyFont="1" applyFill="1" applyBorder="1" applyAlignment="1">
      <alignment vertical="center" wrapText="1"/>
    </xf>
    <xf numFmtId="164" fontId="6" fillId="2" borderId="3" xfId="6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/>
    </xf>
    <xf numFmtId="0" fontId="4" fillId="0" borderId="0" xfId="0" applyFont="1"/>
    <xf numFmtId="14" fontId="26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4" fillId="2" borderId="0" xfId="0" applyFont="1" applyFill="1"/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4" fontId="11" fillId="2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center" vertical="top"/>
    </xf>
    <xf numFmtId="14" fontId="26" fillId="2" borderId="0" xfId="0" applyNumberFormat="1" applyFont="1" applyFill="1" applyAlignment="1">
      <alignment horizontal="center"/>
    </xf>
    <xf numFmtId="14" fontId="27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5" fillId="2" borderId="0" xfId="9" applyFont="1" applyFill="1" applyAlignment="1">
      <alignment horizont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justify" vertical="center"/>
    </xf>
    <xf numFmtId="0" fontId="28" fillId="0" borderId="5" xfId="0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5" fillId="2" borderId="0" xfId="9" applyFont="1" applyFill="1" applyAlignment="1">
      <alignment horizontal="center" wrapText="1"/>
    </xf>
    <xf numFmtId="0" fontId="16" fillId="2" borderId="0" xfId="9" applyFont="1" applyFill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0">
    <cellStyle name="Hipervínculo" xfId="1" builtinId="8"/>
    <cellStyle name="Millares 10" xfId="5" xr:uid="{00000000-0005-0000-0000-000002000000}"/>
    <cellStyle name="Millares 18" xfId="7" xr:uid="{00000000-0005-0000-0000-000003000000}"/>
    <cellStyle name="Millares 2" xfId="4" xr:uid="{00000000-0005-0000-0000-000004000000}"/>
    <cellStyle name="Millares 3" xfId="6" xr:uid="{00000000-0005-0000-0000-000005000000}"/>
    <cellStyle name="Millares 7" xfId="2" xr:uid="{00000000-0005-0000-0000-000006000000}"/>
    <cellStyle name="Millares 9" xfId="3" xr:uid="{00000000-0005-0000-0000-000007000000}"/>
    <cellStyle name="Normal" xfId="0" builtinId="0"/>
    <cellStyle name="Normal 2" xfId="8" xr:uid="{790454BE-5966-4187-AF3C-856EA0AE31BB}"/>
    <cellStyle name="Normal_D2006" xfId="9" xr:uid="{2800BCBA-AC2A-4DFB-B4A3-EFD7331BE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3316942</xdr:colOff>
      <xdr:row>0</xdr:row>
      <xdr:rowOff>0</xdr:rowOff>
    </xdr:from>
    <xdr:to>
      <xdr:col>3</xdr:col>
      <xdr:colOff>171997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1DA528-7C17-4FAA-9AF8-6C06515AA6E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4594413" y="0"/>
          <a:ext cx="1639966" cy="1091279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B78E1139-FBE2-4D72-92AF-5716B0C87F0F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7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D6C53C-B71A-4B47-A03D-F4A8C1D67279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1.bin"/><Relationship Id="rId1" Type="http://purl.oclc.org/ooxml/officeDocument/relationships/hyperlink" Target="http://www.ccdf.gob.do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822E-70D9-4AA4-ACCA-D3AD7D0C0B6C}">
  <dimension ref="A2:J65"/>
  <sheetViews>
    <sheetView showGridLines="0" tabSelected="1" view="pageBreakPreview" topLeftCell="A31" zoomScale="85" zoomScaleNormal="100" zoomScaleSheetLayoutView="85" workbookViewId="0">
      <selection activeCell="G15" sqref="G15"/>
    </sheetView>
  </sheetViews>
  <sheetFormatPr baseColWidth="10" defaultRowHeight="15" x14ac:dyDescent="0.25"/>
  <cols>
    <col min="1" max="1" width="19.140625" style="2" customWidth="1"/>
    <col min="2" max="2" width="50" style="2" customWidth="1"/>
    <col min="3" max="4" width="21.7109375" style="2" customWidth="1"/>
    <col min="5" max="5" width="30" style="2" customWidth="1"/>
    <col min="6" max="6" width="15.28515625" style="2" customWidth="1"/>
    <col min="7" max="16384" width="11.42578125" style="2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4"/>
    </row>
    <row r="3" spans="1:10" ht="23.25" customHeight="1" x14ac:dyDescent="0.35">
      <c r="B3" s="69"/>
      <c r="C3" s="69"/>
      <c r="D3" s="69"/>
      <c r="E3" s="69"/>
      <c r="F3" s="69"/>
      <c r="G3" s="69"/>
      <c r="H3" s="69"/>
      <c r="I3" s="4"/>
    </row>
    <row r="4" spans="1:10" ht="23.25" customHeight="1" x14ac:dyDescent="0.35">
      <c r="B4" s="69"/>
      <c r="C4" s="69"/>
      <c r="D4" s="69"/>
      <c r="E4" s="69"/>
      <c r="F4" s="69"/>
      <c r="G4" s="69"/>
      <c r="H4" s="69"/>
      <c r="I4" s="4"/>
    </row>
    <row r="5" spans="1:10" ht="23.25" customHeight="1" x14ac:dyDescent="0.35">
      <c r="A5" s="75" t="s">
        <v>1</v>
      </c>
      <c r="B5" s="75"/>
      <c r="C5" s="75"/>
      <c r="D5" s="75"/>
      <c r="E5" s="75"/>
      <c r="F5" s="75"/>
      <c r="G5" s="75"/>
      <c r="H5" s="5"/>
      <c r="I5" s="5"/>
      <c r="J5" s="5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6"/>
      <c r="I6" s="6"/>
      <c r="J6" s="6"/>
    </row>
    <row r="7" spans="1:10" ht="23.25" customHeight="1" x14ac:dyDescent="0.35">
      <c r="B7" s="69"/>
      <c r="C7" s="69"/>
      <c r="D7" s="69"/>
      <c r="E7" s="69"/>
      <c r="F7" s="69"/>
      <c r="G7" s="69"/>
      <c r="H7" s="69"/>
      <c r="I7" s="4"/>
    </row>
    <row r="8" spans="1:10" ht="27.75" x14ac:dyDescent="0.25">
      <c r="B8" s="77" t="s">
        <v>2</v>
      </c>
      <c r="C8" s="77"/>
      <c r="D8" s="77"/>
      <c r="E8" s="77"/>
      <c r="F8" s="77"/>
      <c r="G8" s="7"/>
      <c r="H8" s="7"/>
    </row>
    <row r="9" spans="1:10" ht="23.25" x14ac:dyDescent="0.25">
      <c r="B9" s="78" t="s">
        <v>40</v>
      </c>
      <c r="C9" s="78"/>
      <c r="D9" s="78"/>
      <c r="E9" s="78"/>
      <c r="F9" s="78"/>
      <c r="G9" s="8"/>
      <c r="H9" s="8"/>
    </row>
    <row r="10" spans="1:10" ht="23.25" x14ac:dyDescent="0.35">
      <c r="B10" s="1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4</v>
      </c>
      <c r="C12" s="70"/>
      <c r="D12" s="70"/>
      <c r="E12" s="11"/>
      <c r="G12" s="3"/>
    </row>
    <row r="13" spans="1:10" ht="20.25" x14ac:dyDescent="0.3">
      <c r="B13" s="79"/>
      <c r="C13" s="70"/>
      <c r="D13" s="70"/>
      <c r="E13" s="11"/>
      <c r="F13" s="12"/>
      <c r="G13" s="3"/>
    </row>
    <row r="14" spans="1:10" ht="19.5" x14ac:dyDescent="0.3">
      <c r="B14" s="79"/>
      <c r="C14" s="70"/>
      <c r="D14" s="70"/>
      <c r="E14" s="11"/>
      <c r="G14" s="3"/>
    </row>
    <row r="15" spans="1:10" ht="19.5" x14ac:dyDescent="0.3">
      <c r="B15" s="70" t="s">
        <v>5</v>
      </c>
      <c r="C15" s="70"/>
      <c r="D15" s="70"/>
      <c r="E15" s="13"/>
      <c r="G15" s="3"/>
    </row>
    <row r="16" spans="1:10" ht="20.25" x14ac:dyDescent="0.3">
      <c r="B16" s="14" t="s">
        <v>6</v>
      </c>
      <c r="C16" s="14"/>
      <c r="D16" s="14"/>
      <c r="E16" s="15">
        <v>32820</v>
      </c>
      <c r="G16" s="3"/>
    </row>
    <row r="17" spans="2:7" ht="20.25" x14ac:dyDescent="0.3">
      <c r="B17" s="14" t="s">
        <v>7</v>
      </c>
      <c r="C17" s="16"/>
      <c r="D17" s="17"/>
      <c r="E17" s="18">
        <v>2347398.38</v>
      </c>
      <c r="G17" s="3"/>
    </row>
    <row r="18" spans="2:7" ht="20.25" x14ac:dyDescent="0.3">
      <c r="B18" s="70" t="s">
        <v>8</v>
      </c>
      <c r="C18" s="19"/>
      <c r="D18" s="17"/>
      <c r="E18" s="20">
        <f>SUM(E16:E17)</f>
        <v>2380218.38</v>
      </c>
      <c r="G18" s="3"/>
    </row>
    <row r="19" spans="2:7" ht="5.25" customHeight="1" x14ac:dyDescent="0.3">
      <c r="B19" s="70"/>
      <c r="C19" s="19"/>
      <c r="D19" s="17"/>
      <c r="E19" s="20"/>
      <c r="G19" s="3"/>
    </row>
    <row r="20" spans="2:7" ht="20.25" x14ac:dyDescent="0.3">
      <c r="B20" s="14" t="s">
        <v>9</v>
      </c>
      <c r="C20" s="21"/>
      <c r="D20" s="14"/>
      <c r="E20" s="22">
        <v>536517.97</v>
      </c>
      <c r="G20" s="3"/>
    </row>
    <row r="21" spans="2:7" ht="20.25" x14ac:dyDescent="0.3">
      <c r="B21" s="70" t="s">
        <v>10</v>
      </c>
      <c r="C21" s="23"/>
      <c r="D21" s="70"/>
      <c r="E21" s="24">
        <f>SUM(E18:E20)</f>
        <v>2916736.3499999996</v>
      </c>
      <c r="G21" s="3"/>
    </row>
    <row r="22" spans="2:7" ht="19.5" x14ac:dyDescent="0.3">
      <c r="B22" s="70"/>
      <c r="C22" s="23"/>
      <c r="D22" s="70"/>
      <c r="E22" s="25"/>
      <c r="G22" s="3"/>
    </row>
    <row r="23" spans="2:7" ht="19.5" x14ac:dyDescent="0.3">
      <c r="B23" s="26" t="s">
        <v>11</v>
      </c>
      <c r="C23" s="23"/>
      <c r="D23" s="70"/>
      <c r="E23" s="27"/>
      <c r="G23" s="3"/>
    </row>
    <row r="24" spans="2:7" ht="19.5" x14ac:dyDescent="0.3">
      <c r="B24" s="14" t="s">
        <v>12</v>
      </c>
      <c r="C24" s="21"/>
      <c r="D24" s="14"/>
      <c r="E24" s="25"/>
      <c r="G24" s="3"/>
    </row>
    <row r="25" spans="2:7" ht="19.5" x14ac:dyDescent="0.3">
      <c r="B25" s="14"/>
      <c r="C25" s="21"/>
      <c r="D25" s="14"/>
      <c r="E25" s="25"/>
      <c r="G25" s="3"/>
    </row>
    <row r="26" spans="2:7" ht="20.25" x14ac:dyDescent="0.3">
      <c r="B26" s="71" t="s">
        <v>13</v>
      </c>
      <c r="C26" s="71"/>
      <c r="D26" s="28">
        <v>7158056.9199999999</v>
      </c>
      <c r="E26" s="29"/>
      <c r="F26" s="30"/>
      <c r="G26" s="3"/>
    </row>
    <row r="27" spans="2:7" ht="20.25" x14ac:dyDescent="0.3">
      <c r="B27" s="31" t="s">
        <v>14</v>
      </c>
      <c r="C27" s="32"/>
      <c r="D27" s="22">
        <v>3085958.04</v>
      </c>
      <c r="E27" s="33">
        <f>+D26-D27</f>
        <v>4072098.88</v>
      </c>
      <c r="F27" s="30"/>
      <c r="G27" s="3"/>
    </row>
    <row r="28" spans="2:7" ht="20.25" x14ac:dyDescent="0.3">
      <c r="B28" s="31"/>
      <c r="C28" s="34"/>
      <c r="D28" s="28"/>
      <c r="E28" s="33"/>
      <c r="F28" s="35"/>
      <c r="G28" s="3"/>
    </row>
    <row r="29" spans="2:7" ht="20.25" x14ac:dyDescent="0.3">
      <c r="B29" s="71" t="s">
        <v>15</v>
      </c>
      <c r="C29" s="71"/>
      <c r="D29" s="36">
        <f>8472299.35+5470.19</f>
        <v>8477769.5399999991</v>
      </c>
      <c r="E29" s="33"/>
      <c r="F29" s="37"/>
      <c r="G29" s="3"/>
    </row>
    <row r="30" spans="2:7" ht="20.25" x14ac:dyDescent="0.3">
      <c r="B30" s="31" t="s">
        <v>14</v>
      </c>
      <c r="C30" s="32"/>
      <c r="D30" s="22">
        <v>6773882.8399999999</v>
      </c>
      <c r="E30" s="33">
        <f>+D29-D30</f>
        <v>1703886.6999999993</v>
      </c>
      <c r="G30" s="3"/>
    </row>
    <row r="31" spans="2:7" ht="20.25" x14ac:dyDescent="0.3">
      <c r="B31" s="31"/>
      <c r="C31" s="32"/>
      <c r="D31" s="28"/>
      <c r="E31" s="33"/>
      <c r="G31" s="3"/>
    </row>
    <row r="32" spans="2:7" ht="20.25" x14ac:dyDescent="0.3">
      <c r="B32" s="38" t="s">
        <v>16</v>
      </c>
      <c r="C32" s="32"/>
      <c r="D32" s="28">
        <v>639187.87</v>
      </c>
      <c r="E32" s="33"/>
      <c r="F32" s="35"/>
      <c r="G32" s="3"/>
    </row>
    <row r="33" spans="2:7" ht="20.25" x14ac:dyDescent="0.3">
      <c r="B33" s="31" t="s">
        <v>14</v>
      </c>
      <c r="C33" s="32"/>
      <c r="D33" s="22">
        <v>146026.4</v>
      </c>
      <c r="E33" s="33">
        <f>+D32-D33</f>
        <v>493161.47</v>
      </c>
      <c r="F33" s="35"/>
      <c r="G33" s="3"/>
    </row>
    <row r="34" spans="2:7" ht="20.25" x14ac:dyDescent="0.3">
      <c r="B34" s="31"/>
      <c r="C34" s="32"/>
      <c r="D34" s="36"/>
      <c r="E34" s="33"/>
      <c r="F34" s="35"/>
      <c r="G34" s="3"/>
    </row>
    <row r="35" spans="2:7" ht="20.25" x14ac:dyDescent="0.3">
      <c r="B35" s="38" t="s">
        <v>17</v>
      </c>
      <c r="C35" s="32"/>
      <c r="D35" s="28"/>
      <c r="E35" s="39">
        <v>3934.77</v>
      </c>
      <c r="F35" s="35"/>
      <c r="G35" s="3"/>
    </row>
    <row r="36" spans="2:7" ht="26.25" customHeight="1" x14ac:dyDescent="0.3">
      <c r="B36" s="70" t="s">
        <v>18</v>
      </c>
      <c r="C36" s="23"/>
      <c r="D36" s="40"/>
      <c r="E36" s="29">
        <f>SUM(E27:E35)</f>
        <v>6273081.8199999984</v>
      </c>
      <c r="F36" s="35"/>
      <c r="G36" s="3"/>
    </row>
    <row r="37" spans="2:7" ht="21" thickBot="1" x14ac:dyDescent="0.35">
      <c r="B37" s="70" t="s">
        <v>19</v>
      </c>
      <c r="C37" s="23"/>
      <c r="D37" s="41"/>
      <c r="E37" s="42">
        <f>+E21+E36</f>
        <v>9189818.1699999981</v>
      </c>
      <c r="G37" s="3"/>
    </row>
    <row r="38" spans="2:7" ht="21" thickTop="1" x14ac:dyDescent="0.3">
      <c r="B38" s="70"/>
      <c r="C38" s="23"/>
      <c r="D38" s="40"/>
      <c r="E38" s="43"/>
      <c r="G38" s="3"/>
    </row>
    <row r="39" spans="2:7" ht="19.5" x14ac:dyDescent="0.3">
      <c r="B39" s="70" t="s">
        <v>20</v>
      </c>
      <c r="C39" s="23"/>
      <c r="D39" s="44"/>
      <c r="E39" s="45"/>
      <c r="F39" s="46"/>
      <c r="G39" s="3"/>
    </row>
    <row r="40" spans="2:7" ht="19.5" x14ac:dyDescent="0.3">
      <c r="B40" s="70"/>
      <c r="C40" s="23"/>
      <c r="D40" s="70"/>
      <c r="E40" s="47"/>
      <c r="G40" s="3"/>
    </row>
    <row r="41" spans="2:7" ht="19.5" x14ac:dyDescent="0.3">
      <c r="B41" s="70" t="s">
        <v>21</v>
      </c>
      <c r="C41" s="23"/>
      <c r="D41" s="70"/>
      <c r="E41" s="13"/>
      <c r="G41" s="3"/>
    </row>
    <row r="42" spans="2:7" ht="24.75" x14ac:dyDescent="0.3">
      <c r="B42" s="14" t="s">
        <v>22</v>
      </c>
      <c r="C42" s="21"/>
      <c r="D42" s="14"/>
      <c r="E42" s="48">
        <v>476383.89</v>
      </c>
      <c r="G42" s="3"/>
    </row>
    <row r="43" spans="2:7" ht="20.25" x14ac:dyDescent="0.3">
      <c r="B43" s="70" t="s">
        <v>23</v>
      </c>
      <c r="C43" s="23"/>
      <c r="D43" s="70"/>
      <c r="E43" s="29"/>
      <c r="G43" s="3"/>
    </row>
    <row r="44" spans="2:7" ht="20.25" x14ac:dyDescent="0.3">
      <c r="B44" s="70" t="s">
        <v>24</v>
      </c>
      <c r="C44" s="23"/>
      <c r="D44" s="70"/>
      <c r="E44" s="29">
        <f>+E42</f>
        <v>476383.89</v>
      </c>
      <c r="G44" s="3"/>
    </row>
    <row r="45" spans="2:7" ht="20.25" x14ac:dyDescent="0.3">
      <c r="B45" s="70" t="s">
        <v>25</v>
      </c>
      <c r="C45" s="23"/>
      <c r="D45" s="70"/>
      <c r="E45" s="49">
        <f>+E43+E44</f>
        <v>476383.89</v>
      </c>
      <c r="G45" s="3"/>
    </row>
    <row r="46" spans="2:7" ht="20.25" x14ac:dyDescent="0.3">
      <c r="B46" s="70"/>
      <c r="C46" s="23"/>
      <c r="D46" s="70"/>
      <c r="E46" s="43"/>
      <c r="G46" s="3"/>
    </row>
    <row r="47" spans="2:7" ht="20.25" x14ac:dyDescent="0.3">
      <c r="B47" s="70" t="s">
        <v>26</v>
      </c>
      <c r="C47" s="23"/>
      <c r="D47" s="70"/>
      <c r="E47" s="29"/>
      <c r="G47" s="3"/>
    </row>
    <row r="48" spans="2:7" ht="20.25" x14ac:dyDescent="0.3">
      <c r="B48" s="14" t="s">
        <v>27</v>
      </c>
      <c r="C48" s="50"/>
      <c r="D48" s="14"/>
      <c r="E48" s="51">
        <f>+E37-E45</f>
        <v>8713434.2799999975</v>
      </c>
      <c r="G48" s="3"/>
    </row>
    <row r="49" spans="1:9" ht="20.25" x14ac:dyDescent="0.3">
      <c r="B49" s="70" t="s">
        <v>28</v>
      </c>
      <c r="C49" s="23"/>
      <c r="D49" s="70"/>
      <c r="E49" s="52">
        <f>SUM(E48:E48)</f>
        <v>8713434.2799999975</v>
      </c>
      <c r="G49" s="3"/>
    </row>
    <row r="50" spans="1:9" ht="21" thickBot="1" x14ac:dyDescent="0.35">
      <c r="B50" s="70" t="s">
        <v>29</v>
      </c>
      <c r="C50" s="23"/>
      <c r="D50" s="70"/>
      <c r="E50" s="53">
        <f>+E45+E49</f>
        <v>9189818.1699999981</v>
      </c>
      <c r="G50" s="3"/>
    </row>
    <row r="51" spans="1:9" ht="20.25" thickTop="1" x14ac:dyDescent="0.3">
      <c r="B51" s="70"/>
      <c r="C51" s="70"/>
      <c r="D51" s="70"/>
      <c r="E51" s="54"/>
      <c r="G51" s="3"/>
    </row>
    <row r="52" spans="1:9" ht="19.5" x14ac:dyDescent="0.3">
      <c r="B52" s="70"/>
      <c r="C52" s="70"/>
      <c r="D52" s="70"/>
      <c r="E52" s="45"/>
      <c r="G52" s="3"/>
    </row>
    <row r="53" spans="1:9" ht="16.5" x14ac:dyDescent="0.25">
      <c r="B53" s="70"/>
      <c r="C53" s="70"/>
      <c r="D53" s="70"/>
      <c r="E53" s="45"/>
    </row>
    <row r="54" spans="1:9" ht="16.5" x14ac:dyDescent="0.25">
      <c r="B54" s="70"/>
      <c r="C54" s="70"/>
      <c r="D54" s="70"/>
      <c r="E54" s="45"/>
    </row>
    <row r="55" spans="1:9" ht="16.5" x14ac:dyDescent="0.25">
      <c r="B55" s="70"/>
      <c r="C55" s="70"/>
      <c r="D55" s="70"/>
      <c r="E55" s="45"/>
    </row>
    <row r="56" spans="1:9" ht="16.5" x14ac:dyDescent="0.25">
      <c r="B56" s="70"/>
      <c r="C56" s="70"/>
      <c r="D56" s="70"/>
      <c r="E56" s="45"/>
    </row>
    <row r="57" spans="1:9" ht="16.5" x14ac:dyDescent="0.25">
      <c r="B57" s="70"/>
      <c r="C57" s="70"/>
      <c r="D57" s="70"/>
      <c r="E57" s="45"/>
    </row>
    <row r="58" spans="1:9" s="56" customFormat="1" ht="19.5" customHeight="1" x14ac:dyDescent="0.25">
      <c r="A58" s="55" t="s">
        <v>30</v>
      </c>
      <c r="C58" s="57" t="s">
        <v>31</v>
      </c>
      <c r="E58" s="57" t="s">
        <v>32</v>
      </c>
      <c r="F58" s="58"/>
      <c r="H58" s="59"/>
    </row>
    <row r="59" spans="1:9" s="56" customFormat="1" ht="19.5" x14ac:dyDescent="0.3">
      <c r="A59" s="60" t="s">
        <v>33</v>
      </c>
      <c r="C59" s="61" t="s">
        <v>34</v>
      </c>
      <c r="E59" s="61" t="s">
        <v>35</v>
      </c>
      <c r="F59" s="58"/>
      <c r="H59" s="59"/>
      <c r="I59" s="59"/>
    </row>
    <row r="60" spans="1:9" customFormat="1" ht="19.5" customHeight="1" x14ac:dyDescent="0.25">
      <c r="A60" s="62" t="s">
        <v>36</v>
      </c>
      <c r="B60" s="59"/>
      <c r="C60" s="63" t="s">
        <v>37</v>
      </c>
      <c r="D60" s="2"/>
      <c r="E60" s="63" t="s">
        <v>38</v>
      </c>
      <c r="F60" s="58"/>
      <c r="G60" s="2"/>
      <c r="H60" s="2"/>
      <c r="I60" s="2"/>
    </row>
    <row r="61" spans="1:9" customFormat="1" ht="19.5" x14ac:dyDescent="0.3">
      <c r="A61" s="2"/>
      <c r="B61" s="64"/>
      <c r="C61" s="64"/>
      <c r="D61" s="3"/>
      <c r="E61" s="64"/>
      <c r="F61" s="3"/>
      <c r="G61" s="3"/>
      <c r="H61" s="2"/>
      <c r="I61" s="2"/>
    </row>
    <row r="62" spans="1:9" customFormat="1" ht="31.5" customHeight="1" x14ac:dyDescent="0.25">
      <c r="A62" s="2"/>
      <c r="B62" s="65"/>
      <c r="C62" s="65"/>
      <c r="D62" s="2"/>
      <c r="E62" s="65"/>
      <c r="F62" s="2"/>
      <c r="G62" s="2"/>
      <c r="H62" s="2"/>
      <c r="I62" s="2"/>
    </row>
    <row r="63" spans="1:9" ht="17.25" thickBot="1" x14ac:dyDescent="0.3">
      <c r="B63" s="66"/>
      <c r="C63" s="66"/>
      <c r="D63" s="66"/>
      <c r="E63" s="67"/>
      <c r="F63" s="68"/>
    </row>
    <row r="64" spans="1:9" ht="16.5" customHeight="1" x14ac:dyDescent="0.25">
      <c r="B64" s="72" t="s">
        <v>0</v>
      </c>
      <c r="C64" s="72"/>
      <c r="D64" s="72"/>
      <c r="E64" s="72"/>
      <c r="F64" s="72"/>
    </row>
    <row r="65" spans="2:6" x14ac:dyDescent="0.25">
      <c r="B65" s="73" t="s">
        <v>39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BC15E18E-C63C-4D9B-92CA-31D8D40358A5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SEPT. 2022</vt:lpstr>
      <vt:lpstr>'ESTADO DE SITUACION SEPT. 2022'!Área_de_impresión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2022-10-17T17:21:43Z</cp:lastPrinted>
  <dcterms:created xsi:type="dcterms:W3CDTF">2019-10-30T18:53:45Z</dcterms:created>
  <dcterms:modified xsi:type="dcterms:W3CDTF">2022-10-17T17:23:08Z</dcterms:modified>
</cp:coreProperties>
</file>