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JUNIO 2024\"/>
    </mc:Choice>
  </mc:AlternateContent>
  <xr:revisionPtr revIDLastSave="0" documentId="13_ncr:1_{B14AC46B-5FBD-4EBA-8EEC-E2F6A31BFD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JUNIO  2024" sheetId="4" r:id="rId1"/>
  </sheets>
  <definedNames>
    <definedName name="_xlnm.Print_Area" localSheetId="0">'EJECUCION JUNIO  2024'!$A$1:$J$119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4" l="1"/>
  <c r="J84" i="4" s="1"/>
  <c r="J42" i="4"/>
  <c r="J33" i="4"/>
  <c r="I50" i="4"/>
  <c r="I73" i="4" s="1"/>
  <c r="I84" i="4" s="1"/>
  <c r="I42" i="4"/>
  <c r="I33" i="4"/>
  <c r="H50" i="4"/>
  <c r="H73" i="4" s="1"/>
  <c r="H84" i="4" s="1"/>
  <c r="H42" i="4"/>
  <c r="H33" i="4"/>
  <c r="G50" i="4"/>
  <c r="G73" i="4" s="1"/>
  <c r="G84" i="4" s="1"/>
  <c r="G42" i="4"/>
  <c r="G33" i="4"/>
  <c r="F50" i="4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33" i="4" l="1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</calcChain>
</file>

<file path=xl/sharedStrings.xml><?xml version="1.0" encoding="utf-8"?>
<sst xmlns="http://schemas.openxmlformats.org/spreadsheetml/2006/main" count="108" uniqueCount="108">
  <si>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</si>
  <si>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</si>
  <si>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</si>
  <si>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</si>
  <si>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</si>
  <si>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</si>
  <si>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</si>
  <si>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</si>
  <si>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</si>
  <si>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</si>
  <si>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</si>
  <si>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</si>
  <si>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</si>
  <si>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</si>
  <si>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</si>
  <si>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</si>
  <si>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</si>
  <si>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</si>
  <si>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</si>
  <si>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</si>
  <si>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</si>
  <si>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</si>
  <si>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</si>
  <si>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</si>
  <si>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</si>
  <si>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</si>
  <si>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</si>
  <si>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</si>
  <si>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</si>
  <si>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</si>
  <si>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</si>
  <si>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</si>
  <si>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</si>
  <si>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</si>
  <si>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</si>
  <si>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</si>
  <si>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</si>
  <si>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</si>
  <si>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</si>
  <si>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</si>
  <si>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</si>
  <si>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</si>
  <si>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</si>
  <si>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</si>
  <si>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</si>
  <si>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</si>
  <si>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</si>
  <si>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</si>
  <si>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</si>
  <si>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</si>
  <si>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</si>
  <si>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</si>
  <si>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</si>
  <si>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</si>
  <si>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</si>
  <si>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</si>
  <si>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</si>
  <si>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</si>
  <si>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</si>
  <si>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</si>
  <si>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</si>
  <si>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</si>
  <si>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</si>
  <si>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</si>
  <si>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</si>
  <si>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</si>
  <si>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</si>
  <si>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</si>
  <si>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</si>
  <si>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</si>
  <si>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</si>
  <si>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</si>
  <si>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</si>
  <si>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</si>
  <si>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</si>
  <si>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</si>
  <si>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</si>
  <si>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</si>
  <si>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</si>
  <si>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</si>
  <si>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</si>
  <si>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</si>
  <si>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</si>
  <si>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</si>
  <si>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</si>
  <si>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</si>
  <si>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</si>
  <si>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</si>
  <si>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</si>
  <si>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</si>
  <si>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</si>
  <si>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</si>
  <si>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</si>
  <si>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</si>
  <si>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</si>
  <si>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</si>
  <si>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</si>
  <si>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</si>
  <si>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Prespuesto Aprobado 2024</t>
  </si>
  <si>
    <t>Febrero</t>
  </si>
  <si>
    <t>Marzo</t>
  </si>
  <si>
    <t>Abril</t>
  </si>
  <si>
    <t>MAYO</t>
  </si>
  <si>
    <t xml:space="preserve">                                                                             (En RD$)</t>
  </si>
  <si>
    <t xml:space="preserve">                                                                                       Presupuesto de Gastos y Aplicaciones Financieras </t>
  </si>
  <si>
    <t>JUNIO</t>
  </si>
  <si>
    <t xml:space="preserve">                                                                       Año 2024</t>
  </si>
  <si>
    <t xml:space="preserve">                                                                                         Consejo de Coordinación Zona Especial Desarrollo Fronterizo (CCDF)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</si>
</sst>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4" fillId="2" borderId="0" xfId="2" applyFont="1" applyFill="1" applyAlignment="1">
      <alignment horizontal="center" wrapText="1"/>
    </xf>
    <xf numFmtId="0" fontId="14" fillId="2" borderId="0" xfId="2" applyFont="1" applyFill="1" applyAlignment="1">
      <alignment vertical="center"/>
    </xf>
    <xf numFmtId="0" fontId="27" fillId="2" borderId="0" xfId="2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0</xdr:rowOff>
    </xdr:from>
    <xdr:to>
      <xdr:col>3</xdr:col>
      <xdr:colOff>549088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0"/>
          <a:ext cx="1809165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J381"/>
  <sheetViews>
    <sheetView showGridLines="0" tabSelected="1" showRuler="0" view="pageBreakPreview" zoomScale="80" zoomScaleNormal="70" zoomScaleSheetLayoutView="80" workbookViewId="0">
      <selection activeCell="F2" sqref="F2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10" width="20.7109375" style="16" customWidth="1"/>
  </cols>
  <sheetData>
    <row r="1" spans="1:10" ht="57" customHeight="1" x14ac:dyDescent="0.25"/>
    <row r="2" spans="1:10" ht="71.25" customHeight="1" x14ac:dyDescent="0.2">
      <c r="A2" s="72" t="s">
        <v>107</v>
      </c>
      <c r="B2" s="72"/>
      <c r="C2" s="72"/>
      <c r="D2" s="72"/>
      <c r="E2" s="72"/>
      <c r="F2" s="68"/>
      <c r="G2" s="68"/>
      <c r="H2" s="68"/>
      <c r="I2" s="68"/>
      <c r="J2" s="68"/>
    </row>
    <row r="3" spans="1:10" ht="19.5" customHeight="1" x14ac:dyDescent="0.3">
      <c r="A3" s="70" t="s">
        <v>106</v>
      </c>
      <c r="B3" s="70"/>
      <c r="C3" s="70"/>
      <c r="D3" s="70"/>
      <c r="E3" s="70"/>
      <c r="F3" s="68"/>
      <c r="G3" s="68"/>
      <c r="H3" s="68"/>
      <c r="I3" s="68"/>
      <c r="J3" s="68"/>
    </row>
    <row r="4" spans="1:10" ht="27" customHeight="1" x14ac:dyDescent="0.2">
      <c r="A4" s="71" t="s">
        <v>104</v>
      </c>
      <c r="B4" s="71"/>
      <c r="C4" s="71"/>
      <c r="D4" s="71"/>
      <c r="E4" s="71"/>
      <c r="F4" s="69"/>
      <c r="G4" s="69"/>
      <c r="H4" s="69"/>
      <c r="I4" s="69"/>
      <c r="J4" s="69"/>
    </row>
    <row r="5" spans="1:10" ht="13.5" customHeight="1" x14ac:dyDescent="0.2">
      <c r="A5" s="67" t="s">
        <v>103</v>
      </c>
      <c r="B5" s="67"/>
      <c r="C5" s="67"/>
      <c r="D5" s="67"/>
      <c r="E5" s="67"/>
      <c r="F5"/>
      <c r="G5"/>
      <c r="H5"/>
      <c r="I5"/>
      <c r="J5"/>
    </row>
    <row r="6" spans="1:10" ht="11.25" customHeight="1" thickBot="1" x14ac:dyDescent="0.3">
      <c r="A6" s="1"/>
      <c r="B6" s="10"/>
      <c r="C6" s="10"/>
    </row>
    <row r="7" spans="1:10" ht="32.25" thickBot="1" x14ac:dyDescent="0.25">
      <c r="A7" s="62" t="s">
        <v>0</v>
      </c>
      <c r="B7" s="63" t="s">
        <v>98</v>
      </c>
      <c r="C7" s="64" t="s">
        <v>86</v>
      </c>
      <c r="D7" s="63" t="s">
        <v>87</v>
      </c>
      <c r="E7" s="65" t="s">
        <v>88</v>
      </c>
      <c r="F7" s="65" t="s">
        <v>99</v>
      </c>
      <c r="G7" s="65" t="s">
        <v>100</v>
      </c>
      <c r="H7" s="65" t="s">
        <v>101</v>
      </c>
      <c r="I7" s="65" t="s">
        <v>102</v>
      </c>
      <c r="J7" s="65" t="s">
        <v>105</v>
      </c>
    </row>
    <row r="8" spans="1:10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  <c r="G8" s="23">
        <v>5407669.1600000001</v>
      </c>
      <c r="H8" s="23">
        <v>6097203.3499999996</v>
      </c>
      <c r="I8" s="23">
        <v>5382799.3700000001</v>
      </c>
      <c r="J8" s="23">
        <v>9212701.3900000006</v>
      </c>
    </row>
    <row r="9" spans="1:10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  <c r="G9" s="23">
        <v>4543429.91</v>
      </c>
      <c r="H9" s="23">
        <v>4543429.91</v>
      </c>
      <c r="I9" s="23">
        <v>4522691.55</v>
      </c>
      <c r="J9" s="23">
        <v>7954320.5099999998</v>
      </c>
    </row>
    <row r="10" spans="1:10" ht="23.25" customHeight="1" x14ac:dyDescent="0.2">
      <c r="A10" s="26" t="s">
        <v>3</v>
      </c>
      <c r="B10" s="27">
        <v>52000000</v>
      </c>
      <c r="C10" s="28">
        <v>-1400000</v>
      </c>
      <c r="D10" s="29">
        <f>SUM(B10:C10)</f>
        <v>50600000</v>
      </c>
      <c r="E10" s="30">
        <v>3743850</v>
      </c>
      <c r="F10" s="30">
        <v>3894989.36</v>
      </c>
      <c r="G10" s="30">
        <v>3730850</v>
      </c>
      <c r="H10" s="30">
        <v>3730850</v>
      </c>
      <c r="I10" s="30">
        <v>3715616.04</v>
      </c>
      <c r="J10" s="30">
        <v>3744850</v>
      </c>
    </row>
    <row r="11" spans="1:10" ht="14.25" x14ac:dyDescent="0.2">
      <c r="A11" s="26" t="s">
        <v>4</v>
      </c>
      <c r="B11" s="31">
        <v>5185126</v>
      </c>
      <c r="C11" s="28">
        <v>1720000</v>
      </c>
      <c r="D11" s="29">
        <f>SUM(B11:C11)</f>
        <v>6905126</v>
      </c>
      <c r="E11" s="30">
        <v>250000</v>
      </c>
      <c r="F11" s="30">
        <v>250000</v>
      </c>
      <c r="G11" s="30">
        <v>250000</v>
      </c>
      <c r="H11" s="30">
        <v>250000</v>
      </c>
      <c r="I11" s="30">
        <v>250000</v>
      </c>
      <c r="J11" s="30">
        <v>3644750</v>
      </c>
    </row>
    <row r="12" spans="1:10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</row>
    <row r="13" spans="1:10" ht="15" thickBot="1" x14ac:dyDescent="0.25">
      <c r="A13" s="26" t="s">
        <v>6</v>
      </c>
      <c r="B13" s="33">
        <v>7400000</v>
      </c>
      <c r="C13" s="34">
        <v>-320000</v>
      </c>
      <c r="D13" s="29">
        <f>SUM(B13:C13)</f>
        <v>7080000</v>
      </c>
      <c r="E13" s="30">
        <v>563762.97</v>
      </c>
      <c r="F13" s="30">
        <v>555852.31000000006</v>
      </c>
      <c r="G13" s="30">
        <v>562579.91</v>
      </c>
      <c r="H13" s="30">
        <v>562579.91</v>
      </c>
      <c r="I13" s="30">
        <v>557075.51</v>
      </c>
      <c r="J13" s="30">
        <v>564720.51</v>
      </c>
    </row>
    <row r="14" spans="1:10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680965.21</v>
      </c>
      <c r="G14" s="23">
        <v>519403.26</v>
      </c>
      <c r="H14" s="23">
        <v>684973.44</v>
      </c>
      <c r="I14" s="23">
        <v>293219.77</v>
      </c>
      <c r="J14" s="23">
        <v>327316.51</v>
      </c>
    </row>
    <row r="15" spans="1:10" ht="14.25" x14ac:dyDescent="0.2">
      <c r="A15" s="26" t="s">
        <v>8</v>
      </c>
      <c r="B15" s="27">
        <v>2110000</v>
      </c>
      <c r="C15" s="28">
        <v>-20000</v>
      </c>
      <c r="D15" s="29">
        <f>+B15+C15</f>
        <v>2090000</v>
      </c>
      <c r="E15" s="30">
        <v>116310.91</v>
      </c>
      <c r="F15" s="30">
        <v>72355.210000000006</v>
      </c>
      <c r="G15" s="30">
        <v>121828.22</v>
      </c>
      <c r="H15" s="30">
        <v>214026.68</v>
      </c>
      <c r="I15" s="30">
        <v>211584.41</v>
      </c>
      <c r="J15" s="30">
        <v>171243.51</v>
      </c>
    </row>
    <row r="16" spans="1:10" ht="14.25" x14ac:dyDescent="0.2">
      <c r="A16" s="26" t="s">
        <v>9</v>
      </c>
      <c r="B16" s="31">
        <v>750000</v>
      </c>
      <c r="C16" s="28">
        <v>-280000</v>
      </c>
      <c r="D16" s="29">
        <f t="shared" ref="D16:D23" si="2">+B16+C16</f>
        <v>470000</v>
      </c>
      <c r="E16" s="30"/>
      <c r="F16" s="30"/>
      <c r="G16" s="30"/>
      <c r="H16" s="30"/>
      <c r="I16" s="30"/>
      <c r="J16" s="30">
        <v>25299.200000000001</v>
      </c>
    </row>
    <row r="17" spans="1:10" x14ac:dyDescent="0.25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  <c r="G17" s="30"/>
      <c r="H17" s="30"/>
    </row>
    <row r="18" spans="1:10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  <c r="G18" s="30"/>
      <c r="H18" s="30"/>
      <c r="I18" s="30"/>
      <c r="J18" s="30"/>
    </row>
    <row r="19" spans="1:10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  <c r="G19" s="30">
        <v>160395.04</v>
      </c>
      <c r="H19" s="30"/>
      <c r="I19" s="30"/>
      <c r="J19" s="30"/>
    </row>
    <row r="20" spans="1:10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  <c r="G20" s="30"/>
      <c r="H20" s="30"/>
      <c r="I20" s="30"/>
      <c r="J20" s="30"/>
    </row>
    <row r="21" spans="1:10" ht="28.5" x14ac:dyDescent="0.2">
      <c r="A21" s="26" t="s">
        <v>14</v>
      </c>
      <c r="B21" s="31">
        <v>500000</v>
      </c>
      <c r="C21" s="28">
        <v>400000</v>
      </c>
      <c r="D21" s="29">
        <f t="shared" si="2"/>
        <v>900000</v>
      </c>
      <c r="E21" s="30"/>
      <c r="F21" s="30"/>
      <c r="G21" s="30">
        <v>71980</v>
      </c>
      <c r="H21" s="30">
        <v>92996.76</v>
      </c>
      <c r="I21" s="30">
        <v>16089.3</v>
      </c>
      <c r="J21" s="30"/>
    </row>
    <row r="22" spans="1:10" ht="28.5" x14ac:dyDescent="0.2">
      <c r="A22" s="26" t="s">
        <v>15</v>
      </c>
      <c r="B22" s="31">
        <v>1150000</v>
      </c>
      <c r="C22" s="28">
        <v>-100000</v>
      </c>
      <c r="D22" s="29">
        <f t="shared" si="2"/>
        <v>1050000</v>
      </c>
      <c r="E22" s="30"/>
      <c r="F22" s="30"/>
      <c r="G22" s="30"/>
      <c r="H22" s="30"/>
      <c r="I22" s="30">
        <v>65546.06</v>
      </c>
      <c r="J22" s="30">
        <v>130773.5</v>
      </c>
    </row>
    <row r="23" spans="1:10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  <c r="G23" s="30">
        <v>165200</v>
      </c>
      <c r="H23" s="30"/>
      <c r="I23" s="30"/>
      <c r="J23" s="30"/>
    </row>
    <row r="24" spans="1:10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  <c r="G24" s="23">
        <v>344835.99</v>
      </c>
      <c r="H24" s="23">
        <v>868800</v>
      </c>
      <c r="I24" s="23">
        <v>523252.36</v>
      </c>
      <c r="J24" s="23">
        <v>931064.37</v>
      </c>
    </row>
    <row r="25" spans="1:10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  <c r="G25" s="30">
        <v>147584.5</v>
      </c>
      <c r="H25" s="30"/>
      <c r="I25" s="30">
        <v>125060.8</v>
      </c>
      <c r="J25" s="30"/>
    </row>
    <row r="26" spans="1:10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  <c r="G26" s="30"/>
      <c r="H26" s="30"/>
      <c r="I26" s="30">
        <v>7670</v>
      </c>
      <c r="J26" s="30"/>
    </row>
    <row r="27" spans="1:10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  <c r="G27" s="30">
        <v>54580.9</v>
      </c>
      <c r="H27" s="30"/>
      <c r="I27" s="30">
        <v>29500</v>
      </c>
      <c r="J27" s="30"/>
    </row>
    <row r="28" spans="1:10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  <c r="G28" s="30"/>
      <c r="H28" s="30"/>
      <c r="I28" s="30">
        <v>52042.95</v>
      </c>
      <c r="J28" s="30"/>
    </row>
    <row r="29" spans="1:10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  <c r="G29" s="30">
        <v>63999.99</v>
      </c>
      <c r="H29" s="30"/>
      <c r="I29" s="30"/>
      <c r="J29" s="30"/>
    </row>
    <row r="30" spans="1:10" ht="28.5" x14ac:dyDescent="0.2">
      <c r="A30" s="26" t="s">
        <v>21</v>
      </c>
      <c r="B30" s="31">
        <v>60000</v>
      </c>
      <c r="C30" s="28"/>
      <c r="D30" s="29">
        <f t="shared" si="4"/>
        <v>60000</v>
      </c>
      <c r="E30" s="30"/>
      <c r="F30" s="30"/>
      <c r="G30" s="30"/>
      <c r="H30" s="30"/>
      <c r="I30" s="30"/>
      <c r="J30" s="30"/>
    </row>
    <row r="31" spans="1:10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  <c r="G31" s="30"/>
      <c r="H31" s="30">
        <v>868800</v>
      </c>
      <c r="I31" s="30"/>
      <c r="J31" s="30">
        <v>868800</v>
      </c>
    </row>
    <row r="32" spans="1:10" ht="18.75" customHeight="1" thickBot="1" x14ac:dyDescent="0.25">
      <c r="A32" s="26" t="s">
        <v>23</v>
      </c>
      <c r="B32" s="33">
        <v>1400000</v>
      </c>
      <c r="C32" s="28"/>
      <c r="D32" s="29">
        <f t="shared" si="4"/>
        <v>1400000</v>
      </c>
      <c r="E32" s="30"/>
      <c r="F32" s="30"/>
      <c r="G32" s="30">
        <v>78670.600000000006</v>
      </c>
      <c r="H32" s="30"/>
      <c r="I32" s="30">
        <v>308978.61</v>
      </c>
      <c r="J32" s="30">
        <v>62264.37</v>
      </c>
    </row>
    <row r="33" spans="1:10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:G33" si="6">SUM(F34:F41)</f>
        <v>0</v>
      </c>
      <c r="G33" s="23">
        <f t="shared" si="6"/>
        <v>0</v>
      </c>
      <c r="H33" s="23">
        <f t="shared" ref="H33:I33" si="7">SUM(H34:H41)</f>
        <v>0</v>
      </c>
      <c r="I33" s="23">
        <f t="shared" si="7"/>
        <v>0</v>
      </c>
      <c r="J33" s="23">
        <f t="shared" ref="J33" si="8">SUM(J34:J41)</f>
        <v>0</v>
      </c>
    </row>
    <row r="34" spans="1:10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  <c r="G34" s="30"/>
      <c r="H34" s="30"/>
      <c r="I34" s="30"/>
      <c r="J34" s="30"/>
    </row>
    <row r="35" spans="1:10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  <c r="G35" s="30"/>
      <c r="H35" s="30"/>
      <c r="I35" s="30"/>
      <c r="J35" s="30"/>
    </row>
    <row r="36" spans="1:10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  <c r="G36" s="30"/>
      <c r="H36" s="30"/>
      <c r="I36" s="30"/>
      <c r="J36" s="30"/>
    </row>
    <row r="37" spans="1:10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  <c r="G37" s="30"/>
      <c r="H37" s="30"/>
      <c r="I37" s="30"/>
      <c r="J37" s="30"/>
    </row>
    <row r="38" spans="1:10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  <c r="G38" s="30"/>
      <c r="H38" s="30"/>
      <c r="I38" s="30"/>
      <c r="J38" s="30"/>
    </row>
    <row r="39" spans="1:10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  <c r="G39" s="30"/>
      <c r="H39" s="30"/>
      <c r="I39" s="30"/>
      <c r="J39" s="30"/>
    </row>
    <row r="40" spans="1:10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  <c r="G40" s="30"/>
      <c r="H40" s="30"/>
      <c r="I40" s="30"/>
      <c r="J40" s="30"/>
    </row>
    <row r="41" spans="1:10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  <c r="G41" s="30"/>
      <c r="H41" s="30"/>
      <c r="I41" s="30"/>
      <c r="J41" s="30"/>
    </row>
    <row r="42" spans="1:10" ht="15.75" thickBot="1" x14ac:dyDescent="0.25">
      <c r="A42" s="24" t="s">
        <v>33</v>
      </c>
      <c r="B42" s="23">
        <f>SUM(B43:B49)</f>
        <v>0</v>
      </c>
      <c r="C42" s="23">
        <f t="shared" ref="C42:E42" si="9">SUM(C43:C49)</f>
        <v>0</v>
      </c>
      <c r="D42" s="23">
        <f t="shared" si="9"/>
        <v>0</v>
      </c>
      <c r="E42" s="23">
        <f t="shared" si="9"/>
        <v>0</v>
      </c>
      <c r="F42" s="23">
        <f t="shared" ref="F42:G42" si="10">SUM(F43:F49)</f>
        <v>0</v>
      </c>
      <c r="G42" s="23">
        <f t="shared" si="10"/>
        <v>0</v>
      </c>
      <c r="H42" s="23">
        <f t="shared" ref="H42:I42" si="11">SUM(H43:H49)</f>
        <v>0</v>
      </c>
      <c r="I42" s="23">
        <f t="shared" si="11"/>
        <v>0</v>
      </c>
      <c r="J42" s="23">
        <f t="shared" ref="J42" si="12">SUM(J43:J49)</f>
        <v>0</v>
      </c>
    </row>
    <row r="43" spans="1:10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  <c r="G43" s="30"/>
      <c r="H43" s="30"/>
      <c r="I43" s="30"/>
      <c r="J43" s="30"/>
    </row>
    <row r="44" spans="1:10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  <c r="G44" s="30"/>
      <c r="H44" s="30"/>
      <c r="I44" s="30"/>
      <c r="J44" s="30"/>
    </row>
    <row r="45" spans="1:10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  <c r="G45" s="30"/>
      <c r="H45" s="30"/>
      <c r="I45" s="30"/>
      <c r="J45" s="30"/>
    </row>
    <row r="46" spans="1:10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  <c r="G46" s="30"/>
      <c r="H46" s="30"/>
      <c r="I46" s="30"/>
      <c r="J46" s="30"/>
    </row>
    <row r="47" spans="1:10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  <c r="G47" s="30"/>
      <c r="H47" s="30"/>
      <c r="I47" s="30"/>
      <c r="J47" s="30"/>
    </row>
    <row r="48" spans="1:10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  <c r="G48" s="30"/>
      <c r="H48" s="30"/>
      <c r="I48" s="30"/>
      <c r="J48" s="30"/>
    </row>
    <row r="49" spans="1:10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  <c r="G49" s="30"/>
      <c r="H49" s="30"/>
      <c r="I49" s="30"/>
      <c r="J49" s="30"/>
    </row>
    <row r="50" spans="1:10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13">SUM(E51:E58,E59)</f>
        <v>0</v>
      </c>
      <c r="F50" s="44">
        <f t="shared" si="13"/>
        <v>0</v>
      </c>
      <c r="G50" s="44">
        <f t="shared" ref="G50:H50" si="14">SUM(G51:G58,G59)</f>
        <v>0</v>
      </c>
      <c r="H50" s="44">
        <f t="shared" si="14"/>
        <v>0</v>
      </c>
      <c r="I50" s="44">
        <f t="shared" ref="I50:J50" si="15">SUM(I51:I58,I59)</f>
        <v>43635.69</v>
      </c>
      <c r="J50" s="44"/>
    </row>
    <row r="51" spans="1:10" ht="14.25" x14ac:dyDescent="0.2">
      <c r="A51" s="26" t="s">
        <v>42</v>
      </c>
      <c r="B51" s="27">
        <v>210000</v>
      </c>
      <c r="C51" s="41"/>
      <c r="D51" s="29">
        <f>+B51+C51</f>
        <v>210000</v>
      </c>
      <c r="E51" s="30"/>
      <c r="F51" s="30"/>
      <c r="G51" s="30"/>
      <c r="H51" s="30"/>
      <c r="I51" s="30">
        <v>43635.69</v>
      </c>
      <c r="J51" s="30"/>
    </row>
    <row r="52" spans="1:10" ht="28.5" x14ac:dyDescent="0.2">
      <c r="A52" s="26" t="s">
        <v>78</v>
      </c>
      <c r="B52" s="31">
        <v>110000</v>
      </c>
      <c r="C52" s="41"/>
      <c r="D52" s="29">
        <f t="shared" ref="D52:D58" si="16">+B52+C52</f>
        <v>110000</v>
      </c>
      <c r="E52" s="30"/>
      <c r="F52" s="30"/>
      <c r="G52" s="30"/>
      <c r="H52" s="30"/>
      <c r="I52" s="30"/>
      <c r="J52" s="30"/>
    </row>
    <row r="53" spans="1:10" ht="14.25" x14ac:dyDescent="0.2">
      <c r="A53" s="26" t="s">
        <v>43</v>
      </c>
      <c r="B53" s="32">
        <v>0</v>
      </c>
      <c r="C53" s="41">
        <v>0</v>
      </c>
      <c r="D53" s="29">
        <f t="shared" si="16"/>
        <v>0</v>
      </c>
      <c r="E53" s="30"/>
      <c r="F53" s="30"/>
      <c r="G53" s="30"/>
      <c r="H53" s="30"/>
      <c r="I53" s="30"/>
      <c r="J53" s="30"/>
    </row>
    <row r="54" spans="1:10" ht="28.5" x14ac:dyDescent="0.2">
      <c r="A54" s="26" t="s">
        <v>44</v>
      </c>
      <c r="B54" s="32">
        <v>0</v>
      </c>
      <c r="C54" s="41">
        <v>0</v>
      </c>
      <c r="D54" s="29">
        <f t="shared" si="16"/>
        <v>0</v>
      </c>
      <c r="E54" s="30"/>
      <c r="F54" s="30"/>
      <c r="G54" s="30"/>
      <c r="H54" s="30"/>
      <c r="I54" s="30"/>
      <c r="J54" s="30"/>
    </row>
    <row r="55" spans="1:10" ht="14.25" x14ac:dyDescent="0.2">
      <c r="A55" s="26" t="s">
        <v>45</v>
      </c>
      <c r="B55" s="31">
        <v>20000</v>
      </c>
      <c r="C55" s="41"/>
      <c r="D55" s="29">
        <f t="shared" si="16"/>
        <v>20000</v>
      </c>
      <c r="E55" s="30"/>
      <c r="F55" s="30"/>
      <c r="G55" s="30"/>
      <c r="H55" s="30"/>
      <c r="I55" s="30"/>
      <c r="J55" s="30"/>
    </row>
    <row r="56" spans="1:10" ht="14.25" x14ac:dyDescent="0.2">
      <c r="A56" s="26" t="s">
        <v>46</v>
      </c>
      <c r="B56" s="32">
        <v>10000</v>
      </c>
      <c r="C56" s="41"/>
      <c r="D56" s="29">
        <f t="shared" si="16"/>
        <v>10000</v>
      </c>
      <c r="E56" s="30"/>
      <c r="F56" s="30"/>
      <c r="G56" s="30"/>
      <c r="H56" s="30"/>
      <c r="I56" s="30"/>
      <c r="J56" s="30"/>
    </row>
    <row r="57" spans="1:10" ht="14.25" x14ac:dyDescent="0.2">
      <c r="A57" s="26" t="s">
        <v>47</v>
      </c>
      <c r="B57" s="32">
        <v>0</v>
      </c>
      <c r="C57" s="41"/>
      <c r="D57" s="29">
        <f t="shared" si="16"/>
        <v>0</v>
      </c>
      <c r="E57" s="30"/>
      <c r="F57" s="30"/>
      <c r="G57" s="30"/>
      <c r="H57" s="30"/>
      <c r="I57" s="30"/>
      <c r="J57" s="30"/>
    </row>
    <row r="58" spans="1:10" ht="14.25" x14ac:dyDescent="0.2">
      <c r="A58" s="26" t="s">
        <v>48</v>
      </c>
      <c r="B58" s="32">
        <v>10000</v>
      </c>
      <c r="C58" s="41"/>
      <c r="D58" s="29">
        <f t="shared" si="16"/>
        <v>10000</v>
      </c>
      <c r="E58" s="30"/>
      <c r="F58" s="30"/>
      <c r="G58" s="30"/>
      <c r="H58" s="30"/>
      <c r="I58" s="30"/>
      <c r="J58" s="30"/>
    </row>
    <row r="59" spans="1:10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  <c r="G59" s="30"/>
      <c r="H59" s="30"/>
      <c r="I59" s="30"/>
      <c r="J59" s="30"/>
    </row>
    <row r="60" spans="1:10" ht="15.75" thickBot="1" x14ac:dyDescent="0.25">
      <c r="A60" s="24" t="s">
        <v>50</v>
      </c>
      <c r="B60" s="23">
        <v>0</v>
      </c>
      <c r="C60" s="45">
        <v>0</v>
      </c>
      <c r="D60" s="29"/>
      <c r="E60" s="30"/>
      <c r="F60" s="30"/>
      <c r="G60" s="30"/>
      <c r="H60" s="30"/>
      <c r="I60" s="30"/>
      <c r="J60" s="30"/>
    </row>
    <row r="61" spans="1:10" ht="14.25" x14ac:dyDescent="0.2">
      <c r="A61" s="26" t="s">
        <v>51</v>
      </c>
      <c r="B61" s="36">
        <v>0</v>
      </c>
      <c r="C61" s="41">
        <v>0</v>
      </c>
      <c r="D61" s="29"/>
      <c r="E61" s="30"/>
      <c r="F61" s="30"/>
      <c r="G61" s="30"/>
      <c r="H61" s="30"/>
      <c r="I61" s="30"/>
      <c r="J61" s="30"/>
    </row>
    <row r="62" spans="1:10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  <c r="G62" s="30"/>
      <c r="H62" s="30"/>
      <c r="I62" s="30"/>
      <c r="J62" s="30"/>
    </row>
    <row r="63" spans="1:10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  <c r="G63" s="30"/>
      <c r="H63" s="30"/>
      <c r="I63" s="30"/>
      <c r="J63" s="30"/>
    </row>
    <row r="64" spans="1:10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  <c r="G64" s="30"/>
      <c r="H64" s="30"/>
      <c r="I64" s="30"/>
      <c r="J64" s="30"/>
    </row>
    <row r="65" spans="1:10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  <c r="G65" s="30"/>
      <c r="H65" s="30"/>
      <c r="I65" s="30"/>
      <c r="J65" s="30"/>
    </row>
    <row r="66" spans="1:10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  <c r="G66" s="30"/>
      <c r="H66" s="30"/>
      <c r="I66" s="30"/>
      <c r="J66" s="30"/>
    </row>
    <row r="67" spans="1:10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  <c r="G67" s="30"/>
      <c r="H67" s="30"/>
      <c r="I67" s="30"/>
      <c r="J67" s="30"/>
    </row>
    <row r="68" spans="1:10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  <c r="G68" s="30"/>
      <c r="H68" s="30"/>
      <c r="I68" s="30"/>
      <c r="J68" s="30"/>
    </row>
    <row r="69" spans="1:10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  <c r="G69" s="30"/>
      <c r="H69" s="30"/>
      <c r="I69" s="30"/>
      <c r="J69" s="30"/>
    </row>
    <row r="70" spans="1:10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  <c r="G70" s="30"/>
      <c r="H70" s="30"/>
      <c r="I70" s="30"/>
      <c r="J70" s="30"/>
    </row>
    <row r="71" spans="1:10" ht="14.25" x14ac:dyDescent="0.2">
      <c r="A71" s="26" t="s">
        <v>61</v>
      </c>
      <c r="B71" s="32"/>
      <c r="C71" s="41">
        <v>0</v>
      </c>
      <c r="D71" s="29"/>
      <c r="E71" s="30"/>
      <c r="F71" s="30"/>
      <c r="G71" s="30"/>
      <c r="H71" s="30"/>
      <c r="I71" s="30"/>
      <c r="J71" s="30"/>
    </row>
    <row r="72" spans="1:10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  <c r="G72" s="30"/>
      <c r="H72" s="30"/>
      <c r="I72" s="30"/>
      <c r="J72" s="30"/>
    </row>
    <row r="73" spans="1:10" ht="15.75" thickBot="1" x14ac:dyDescent="0.3">
      <c r="A73" s="46" t="s">
        <v>63</v>
      </c>
      <c r="B73" s="47">
        <f>B9+B14+B24+B33+B42+B50+B60+B65+B68</f>
        <v>83832626</v>
      </c>
      <c r="C73" s="48">
        <f>SUM(C65+C60+C50+C42+C33+C24+C14)</f>
        <v>0</v>
      </c>
      <c r="D73" s="47">
        <f>+B73+C73</f>
        <v>83832626</v>
      </c>
      <c r="E73" s="49">
        <f t="shared" ref="E73:F73" si="17">+E50+E24+E14+E9</f>
        <v>5001923.88</v>
      </c>
      <c r="F73" s="49">
        <f t="shared" si="17"/>
        <v>5709806.8799999999</v>
      </c>
      <c r="G73" s="49">
        <f t="shared" ref="G73:H73" si="18">+G50+G24+G14+G9</f>
        <v>5407669.1600000001</v>
      </c>
      <c r="H73" s="49">
        <f t="shared" si="18"/>
        <v>6097203.3499999996</v>
      </c>
      <c r="I73" s="49">
        <f t="shared" ref="I73:J73" si="19">+I50+I24+I14+I9</f>
        <v>5382799.3700000001</v>
      </c>
      <c r="J73" s="49">
        <f t="shared" si="19"/>
        <v>9212701.3900000006</v>
      </c>
    </row>
    <row r="74" spans="1:10" ht="15" x14ac:dyDescent="0.2">
      <c r="A74" s="50" t="s">
        <v>64</v>
      </c>
      <c r="B74" s="51">
        <f t="shared" ref="B74" si="20">B75+B78+B81</f>
        <v>0</v>
      </c>
      <c r="C74" s="52"/>
      <c r="D74" s="30"/>
      <c r="E74" s="30"/>
      <c r="F74" s="30"/>
      <c r="G74" s="30"/>
      <c r="H74" s="30"/>
      <c r="I74" s="30"/>
      <c r="J74" s="30"/>
    </row>
    <row r="75" spans="1:10" ht="34.5" customHeight="1" x14ac:dyDescent="0.2">
      <c r="A75" s="24" t="s">
        <v>65</v>
      </c>
      <c r="B75" s="32">
        <f t="shared" ref="B75" si="21">B76+B77</f>
        <v>0</v>
      </c>
      <c r="C75" s="41"/>
      <c r="D75" s="30"/>
      <c r="E75" s="30"/>
      <c r="F75" s="30"/>
      <c r="G75" s="30"/>
      <c r="H75" s="30"/>
      <c r="I75" s="30"/>
      <c r="J75" s="30"/>
    </row>
    <row r="76" spans="1:10" ht="29.25" customHeight="1" x14ac:dyDescent="0.2">
      <c r="A76" s="53" t="s">
        <v>66</v>
      </c>
      <c r="B76" s="31">
        <v>0</v>
      </c>
      <c r="C76" s="54"/>
      <c r="D76" s="55"/>
      <c r="E76" s="30"/>
      <c r="F76" s="30"/>
      <c r="G76" s="30"/>
      <c r="H76" s="30"/>
      <c r="I76" s="30"/>
      <c r="J76" s="30"/>
    </row>
    <row r="77" spans="1:10" ht="30.75" customHeight="1" x14ac:dyDescent="0.2">
      <c r="A77" s="53" t="s">
        <v>67</v>
      </c>
      <c r="B77" s="31">
        <v>0</v>
      </c>
      <c r="C77" s="54"/>
      <c r="D77" s="30"/>
      <c r="E77" s="30"/>
      <c r="F77" s="30"/>
      <c r="G77" s="30"/>
      <c r="H77" s="30"/>
      <c r="I77" s="30"/>
      <c r="J77" s="30"/>
    </row>
    <row r="78" spans="1:10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  <c r="G78" s="30"/>
      <c r="H78" s="30"/>
      <c r="I78" s="30"/>
      <c r="J78" s="30"/>
    </row>
    <row r="79" spans="1:10" ht="18" customHeight="1" x14ac:dyDescent="0.2">
      <c r="A79" s="53" t="s">
        <v>69</v>
      </c>
      <c r="B79" s="32">
        <v>0</v>
      </c>
      <c r="C79" s="41"/>
      <c r="D79" s="30"/>
      <c r="E79" s="30"/>
      <c r="F79" s="30"/>
      <c r="G79" s="30"/>
      <c r="H79" s="30"/>
      <c r="I79" s="30"/>
      <c r="J79" s="30"/>
    </row>
    <row r="80" spans="1:10" ht="19.5" customHeight="1" x14ac:dyDescent="0.2">
      <c r="A80" s="53" t="s">
        <v>70</v>
      </c>
      <c r="B80" s="32">
        <v>0</v>
      </c>
      <c r="C80" s="41"/>
      <c r="D80" s="30"/>
      <c r="E80" s="30"/>
      <c r="F80" s="30"/>
      <c r="G80" s="30"/>
      <c r="H80" s="30"/>
      <c r="I80" s="30"/>
      <c r="J80" s="30"/>
    </row>
    <row r="81" spans="1:10" ht="19.5" customHeight="1" x14ac:dyDescent="0.2">
      <c r="A81" s="24" t="s">
        <v>71</v>
      </c>
      <c r="B81" s="32">
        <f t="shared" ref="B81" si="22">B82</f>
        <v>0</v>
      </c>
      <c r="C81" s="41"/>
      <c r="D81" s="30"/>
      <c r="E81" s="30"/>
      <c r="F81" s="30"/>
      <c r="G81" s="30"/>
      <c r="H81" s="30"/>
      <c r="I81" s="30"/>
      <c r="J81" s="30"/>
    </row>
    <row r="82" spans="1:10" ht="21.75" customHeight="1" x14ac:dyDescent="0.2">
      <c r="A82" s="53" t="s">
        <v>72</v>
      </c>
      <c r="B82" s="32">
        <v>0</v>
      </c>
      <c r="C82" s="41"/>
      <c r="D82" s="30"/>
      <c r="E82" s="30"/>
      <c r="F82" s="30"/>
      <c r="G82" s="30"/>
      <c r="H82" s="30"/>
      <c r="I82" s="30"/>
      <c r="J82" s="30"/>
    </row>
    <row r="83" spans="1:10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  <c r="G83" s="30"/>
      <c r="H83" s="30"/>
      <c r="I83" s="30"/>
      <c r="J83" s="30"/>
    </row>
    <row r="84" spans="1:10" ht="19.5" customHeight="1" thickBot="1" x14ac:dyDescent="0.25">
      <c r="A84" s="59" t="s">
        <v>74</v>
      </c>
      <c r="B84" s="60">
        <f>B73+B83</f>
        <v>83832626</v>
      </c>
      <c r="C84" s="61">
        <f>+C73</f>
        <v>0</v>
      </c>
      <c r="D84" s="60">
        <f>+B84+C84</f>
        <v>83832626</v>
      </c>
      <c r="E84" s="60">
        <f t="shared" ref="E84:F84" si="23">+E73+E68</f>
        <v>5001923.88</v>
      </c>
      <c r="F84" s="60">
        <f t="shared" si="23"/>
        <v>5709806.8799999999</v>
      </c>
      <c r="G84" s="60">
        <f t="shared" ref="G84:H84" si="24">+G73+G68</f>
        <v>5407669.1600000001</v>
      </c>
      <c r="H84" s="60">
        <f t="shared" si="24"/>
        <v>6097203.3499999996</v>
      </c>
      <c r="I84" s="60">
        <f t="shared" ref="I84:J84" si="25">+I73+I68</f>
        <v>5382799.3700000001</v>
      </c>
      <c r="J84" s="60">
        <f t="shared" si="25"/>
        <v>9212701.3900000006</v>
      </c>
    </row>
    <row r="85" spans="1:10" ht="21.75" customHeight="1" x14ac:dyDescent="0.25">
      <c r="A85" s="2" t="s">
        <v>75</v>
      </c>
      <c r="B85" s="11"/>
      <c r="C85" s="11"/>
    </row>
    <row r="86" spans="1:10" ht="21.75" customHeight="1" x14ac:dyDescent="0.25">
      <c r="A86" s="1"/>
      <c r="B86" s="12"/>
      <c r="C86" s="12"/>
    </row>
    <row r="87" spans="1:10" ht="21.75" customHeight="1" x14ac:dyDescent="0.25">
      <c r="A87" s="3" t="s">
        <v>79</v>
      </c>
      <c r="B87" s="10"/>
      <c r="C87" s="10"/>
    </row>
    <row r="88" spans="1:10" ht="21.75" customHeight="1" x14ac:dyDescent="0.25">
      <c r="A88" s="4" t="s">
        <v>80</v>
      </c>
      <c r="B88" s="13"/>
      <c r="C88" s="13"/>
    </row>
    <row r="89" spans="1:10" ht="21.75" customHeight="1" x14ac:dyDescent="0.25">
      <c r="A89" s="4" t="s">
        <v>81</v>
      </c>
      <c r="B89" s="13"/>
      <c r="C89" s="13"/>
    </row>
    <row r="90" spans="1:10" ht="21.75" customHeight="1" x14ac:dyDescent="0.25">
      <c r="A90" s="4" t="s">
        <v>82</v>
      </c>
      <c r="B90" s="10"/>
      <c r="C90" s="10"/>
    </row>
    <row r="91" spans="1:10" ht="21.75" customHeight="1" x14ac:dyDescent="0.25">
      <c r="A91" s="5" t="s">
        <v>83</v>
      </c>
      <c r="B91" s="10"/>
      <c r="C91" s="10"/>
    </row>
    <row r="92" spans="1:10" ht="21.75" customHeight="1" x14ac:dyDescent="0.25">
      <c r="A92" s="6" t="s">
        <v>84</v>
      </c>
      <c r="B92" s="10"/>
      <c r="C92" s="10"/>
    </row>
    <row r="93" spans="1:10" ht="21.75" customHeight="1" x14ac:dyDescent="0.25">
      <c r="A93" s="8" t="s">
        <v>85</v>
      </c>
      <c r="B93" s="14"/>
      <c r="C93" s="14"/>
    </row>
    <row r="94" spans="1:10" ht="8.25" customHeight="1" x14ac:dyDescent="0.25">
      <c r="A94" s="66" t="s">
        <v>89</v>
      </c>
      <c r="B94" s="66"/>
      <c r="C94" s="66"/>
    </row>
    <row r="95" spans="1:10" ht="21.75" customHeight="1" x14ac:dyDescent="0.25">
      <c r="A95" s="66"/>
      <c r="B95" s="66"/>
      <c r="C95" s="66"/>
    </row>
    <row r="96" spans="1:10" ht="21.75" customHeight="1" x14ac:dyDescent="0.25">
      <c r="A96" s="66"/>
      <c r="B96" s="66"/>
      <c r="C96" s="66"/>
    </row>
    <row r="97" spans="1:3" ht="21.75" customHeight="1" x14ac:dyDescent="0.25">
      <c r="A97" s="66"/>
      <c r="B97" s="66"/>
      <c r="C97" s="66"/>
    </row>
    <row r="98" spans="1:3" ht="21.75" customHeight="1" x14ac:dyDescent="0.25">
      <c r="A98" s="66"/>
      <c r="B98" s="66"/>
      <c r="C98" s="66"/>
    </row>
    <row r="99" spans="1:3" ht="21.75" customHeight="1" x14ac:dyDescent="0.25">
      <c r="A99" s="66"/>
      <c r="B99" s="66"/>
      <c r="C99" s="66"/>
    </row>
    <row r="100" spans="1:3" ht="15" customHeight="1" x14ac:dyDescent="0.25">
      <c r="A100" s="66"/>
      <c r="B100" s="66"/>
      <c r="C100" s="66"/>
    </row>
    <row r="101" spans="1:3" ht="21.75" customHeight="1" x14ac:dyDescent="0.25">
      <c r="A101" s="66"/>
      <c r="B101" s="66"/>
      <c r="C101" s="66"/>
    </row>
    <row r="102" spans="1:3" ht="21.75" customHeight="1" x14ac:dyDescent="0.25">
      <c r="A102" s="66"/>
      <c r="B102" s="66"/>
      <c r="C102" s="66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E2"/>
    <mergeCell ref="A3:E3"/>
    <mergeCell ref="A4:E4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7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JUNIO  2024</vt:lpstr>
      <vt:lpstr>'EJECUCION JUNIO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2024-07-02T14:39:48Z</cp:lastPrinted>
  <dcterms:created xsi:type="dcterms:W3CDTF">2020-09-10T14:28:05Z</dcterms:created>
  <dcterms:modified xsi:type="dcterms:W3CDTF">2024-07-02T14:48:57Z</dcterms:modified>
</cp:coreProperties>
</file>