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0. OCTUBRE 2024\"/>
    </mc:Choice>
  </mc:AlternateContent>
  <xr:revisionPtr revIDLastSave="0" documentId="8_{A4A51824-8AF4-4EF5-A2B9-1B52F0954745}" xr6:coauthVersionLast="47" xr6:coauthVersionMax="47" xr10:uidLastSave="{00000000-0000-0000-0000-000000000000}"/>
  <bookViews>
    <workbookView xWindow="-120" yWindow="-120" windowWidth="29040" windowHeight="15840" xr2:uid="{CC6F780F-4074-4CEB-8B3F-4EE1E3B9A0FE}"/>
  </bookViews>
  <sheets>
    <sheet name="INGRESOS Y EGRESOS OCTUBRE" sheetId="1" r:id="rId1"/>
  </sheets>
  <externalReferences>
    <externalReference r:id="rId2"/>
  </externalReferences>
  <definedNames>
    <definedName name="_xlnm._FilterDatabase" localSheetId="0" hidden="1">'INGRESOS Y EGRESOS OCTUBRE'!$G$13:$I$146</definedName>
    <definedName name="_xlnm.Print_Area" localSheetId="0">'INGRESOS Y EGRESOS OCTUBRE'!$B$1:$I$154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6" i="1" l="1"/>
  <c r="G146" i="1"/>
  <c r="I14" i="1"/>
  <c r="I146" i="1" s="1"/>
  <c r="I15" i="1" l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</calcChain>
</file>

<file path=xl/sharedStrings.xml><?xml version="1.0" encoding="utf-8"?>
<sst xmlns="http://schemas.openxmlformats.org/spreadsheetml/2006/main" count="378" uniqueCount="183">
  <si>
    <t>CONSEJO DE COORDINACION DE LA ZONA ESPECIAL DESARROLLO FRONTERIZO</t>
  </si>
  <si>
    <t>Banco de Reservas de la Rep. Dom.</t>
  </si>
  <si>
    <t>Del 01 al 31 DE OCTUBRE DEL  2024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</si>
  <si>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</si>
  <si>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</si>
  <si>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</si>
  <si>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</si>
  <si>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CHEQUE / TRANSFERENCIA</t>
  </si>
  <si>
    <t>No.Ck / RECBIO</t>
  </si>
  <si>
    <t>Descripcion</t>
  </si>
  <si>
    <t>Debito</t>
  </si>
  <si>
    <t>Credito</t>
  </si>
  <si>
    <t>Balance</t>
  </si>
  <si>
    <t>BALANCE ANTERIOR</t>
  </si>
  <si>
    <t>01/10/2024</t>
  </si>
  <si>
    <t>R-7459</t>
  </si>
  <si>
    <t>TRANSFERENCIA RECIBIDA PAGO TASA POR SERVICIOS PRESTADOS</t>
  </si>
  <si>
    <t>R-7460</t>
  </si>
  <si>
    <t>R-7461</t>
  </si>
  <si>
    <t>R-7462</t>
  </si>
  <si>
    <t>R-7463</t>
  </si>
  <si>
    <t>02/10/2024</t>
  </si>
  <si>
    <t>R-7464</t>
  </si>
  <si>
    <t>R-7465</t>
  </si>
  <si>
    <t>R-7466</t>
  </si>
  <si>
    <t>03/10/2024</t>
  </si>
  <si>
    <t>R-7467</t>
  </si>
  <si>
    <t>04/10/2024</t>
  </si>
  <si>
    <t>R-7468</t>
  </si>
  <si>
    <t>R-7469</t>
  </si>
  <si>
    <t>R-7470</t>
  </si>
  <si>
    <t>07/10/2024</t>
  </si>
  <si>
    <t>R-7471</t>
  </si>
  <si>
    <t>R-7472</t>
  </si>
  <si>
    <t>R-7473</t>
  </si>
  <si>
    <t>08/10/2024</t>
  </si>
  <si>
    <t>R-7474</t>
  </si>
  <si>
    <t>R-7475</t>
  </si>
  <si>
    <t>R-7476</t>
  </si>
  <si>
    <t>R-7477</t>
  </si>
  <si>
    <t>TRANSFERENCIA RECIBIDA PAGO TASA SOLICITUD PARA CLASIFICACION DE LA LEY 12-21</t>
  </si>
  <si>
    <t>R-7478</t>
  </si>
  <si>
    <t>09/10/2024</t>
  </si>
  <si>
    <t>R-7479</t>
  </si>
  <si>
    <t>R-7501</t>
  </si>
  <si>
    <t>10/10/2024</t>
  </si>
  <si>
    <t>R-7481</t>
  </si>
  <si>
    <t>R-7482</t>
  </si>
  <si>
    <t>R-7483</t>
  </si>
  <si>
    <t>11/10/2024</t>
  </si>
  <si>
    <t>R-7484</t>
  </si>
  <si>
    <t>R-7485</t>
  </si>
  <si>
    <t>14/10/2024</t>
  </si>
  <si>
    <t>R-7486</t>
  </si>
  <si>
    <t>R-7487</t>
  </si>
  <si>
    <t>R-7488</t>
  </si>
  <si>
    <t>R-7489</t>
  </si>
  <si>
    <t>R-7490</t>
  </si>
  <si>
    <t>15/10/2024</t>
  </si>
  <si>
    <t>R-7491</t>
  </si>
  <si>
    <t>R-7492</t>
  </si>
  <si>
    <t>R-7493</t>
  </si>
  <si>
    <t>R-7494</t>
  </si>
  <si>
    <t>R-7495</t>
  </si>
  <si>
    <t>R-7496</t>
  </si>
  <si>
    <t>R-7497</t>
  </si>
  <si>
    <t>16/10/2024</t>
  </si>
  <si>
    <t>R-7498</t>
  </si>
  <si>
    <t>R-7499</t>
  </si>
  <si>
    <t>R-7500</t>
  </si>
  <si>
    <t>17/10/2024</t>
  </si>
  <si>
    <t>R-7502</t>
  </si>
  <si>
    <t>18/10/2024</t>
  </si>
  <si>
    <t>R-7503</t>
  </si>
  <si>
    <t>R-7505</t>
  </si>
  <si>
    <t>R-7506</t>
  </si>
  <si>
    <t>R-7507</t>
  </si>
  <si>
    <t>R-7508</t>
  </si>
  <si>
    <t>21/10/2024</t>
  </si>
  <si>
    <t>R-7509</t>
  </si>
  <si>
    <t>R-7510</t>
  </si>
  <si>
    <t>R-7511</t>
  </si>
  <si>
    <t>22/10/2024</t>
  </si>
  <si>
    <t>R-7512</t>
  </si>
  <si>
    <t>R-7513</t>
  </si>
  <si>
    <t>23/10/2025</t>
  </si>
  <si>
    <t>R-7514</t>
  </si>
  <si>
    <t>R-7515</t>
  </si>
  <si>
    <t>24/10/2024</t>
  </si>
  <si>
    <t>R-7516</t>
  </si>
  <si>
    <t>28/10/2024</t>
  </si>
  <si>
    <t>R-7517</t>
  </si>
  <si>
    <t>29/10/2024</t>
  </si>
  <si>
    <t>R-7518</t>
  </si>
  <si>
    <t>30/10/2024</t>
  </si>
  <si>
    <t>R-7519</t>
  </si>
  <si>
    <t>R-7520</t>
  </si>
  <si>
    <t>31/10/2024</t>
  </si>
  <si>
    <t>R-7521</t>
  </si>
  <si>
    <t>R-7522</t>
  </si>
  <si>
    <t>R-7523</t>
  </si>
  <si>
    <t>R-7524</t>
  </si>
  <si>
    <t>R-7525</t>
  </si>
  <si>
    <t>R-7526</t>
  </si>
  <si>
    <t>CARGOS BANCARIOS</t>
  </si>
  <si>
    <t>Transf. 37575863464</t>
  </si>
  <si>
    <t>COLABORACION ECONOMICA AYUDA SOCIAL</t>
  </si>
  <si>
    <t>Transf. 37575868082</t>
  </si>
  <si>
    <t>PAGO VIATICOS ACTIVIDAD CHARLA EDUCACION FINANCIERA</t>
  </si>
  <si>
    <t>Transf. 37575868620</t>
  </si>
  <si>
    <t>Transf. 37575869043</t>
  </si>
  <si>
    <t>CK-4523</t>
  </si>
  <si>
    <t>Transf. 37587368067</t>
  </si>
  <si>
    <t>COLABORACION ECONOMICA AYUDA PARA COMPRA DE MEDICAMENTOS</t>
  </si>
  <si>
    <t>Transf. 37587368616</t>
  </si>
  <si>
    <t>Transf. 37587366725</t>
  </si>
  <si>
    <t>ADQUISICION DE ARTICULOS ALUSIVOS A LA NAVIDAD</t>
  </si>
  <si>
    <t>Transf. 37591458603</t>
  </si>
  <si>
    <t>PAGO VIATICOS ZONA NORTE PARTICIPACION EN EXPOFERIA CIBAO</t>
  </si>
  <si>
    <t>Transf. 37591459435</t>
  </si>
  <si>
    <t>Transf. 37591495998</t>
  </si>
  <si>
    <t>Transf. 37591496542</t>
  </si>
  <si>
    <t>Transf. 37591497379</t>
  </si>
  <si>
    <t>Transf. 37591497980</t>
  </si>
  <si>
    <t>Transf. 37591438747</t>
  </si>
  <si>
    <t>Transf. 37591439240</t>
  </si>
  <si>
    <t>Transf. 37591439821</t>
  </si>
  <si>
    <t>Transf. 37679090463</t>
  </si>
  <si>
    <t>Transf. 37679090999</t>
  </si>
  <si>
    <t>Transf. 37679091545</t>
  </si>
  <si>
    <t>Transf. 37679092077</t>
  </si>
  <si>
    <t>Transf. 37679092719</t>
  </si>
  <si>
    <t>Transf. 37679093261</t>
  </si>
  <si>
    <t>CK-4524</t>
  </si>
  <si>
    <t>PAGO DEPOSITO PARA ALQUIER DE VIVIENDA</t>
  </si>
  <si>
    <t>CK-4526</t>
  </si>
  <si>
    <t>COLABORACION ECONOMICA PARA ACTIVIDAD CULTURAL</t>
  </si>
  <si>
    <t>Transf. 37825508602</t>
  </si>
  <si>
    <t>PAGO VIATICOS ZONA NORTE TRASLADO DE TECNICO</t>
  </si>
  <si>
    <t>Transf. 37825529743</t>
  </si>
  <si>
    <t>PAGO VIATICO ZONA NORTE PARTICIPACION EN ACTIVIDADES VARIAS</t>
  </si>
  <si>
    <t>Transf. 37825530168</t>
  </si>
  <si>
    <t>Transf. 37825530758</t>
  </si>
  <si>
    <t>Transf. 37825531285</t>
  </si>
  <si>
    <t>Transf. 37825532309</t>
  </si>
  <si>
    <t>Transf. 37825531767</t>
  </si>
  <si>
    <t>Transf. 37905586513</t>
  </si>
  <si>
    <t>PAGO SERVICIOS PRESTADO SOPORTE TECNICO</t>
  </si>
  <si>
    <t>CK-4520</t>
  </si>
  <si>
    <t>PAGO ADQUISICION DE STAND EN EXPOFERIA CIBAO</t>
  </si>
  <si>
    <t>25/10/2024</t>
  </si>
  <si>
    <t>Transf. 37946137731</t>
  </si>
  <si>
    <t>PAGO SERVICIOS DE REPACION DE AIRE</t>
  </si>
  <si>
    <t>Transf. 37946138210</t>
  </si>
  <si>
    <t>PAGO SERVIOS BASICO OFICINA REGIONAL NORTE</t>
  </si>
  <si>
    <t>Transf. 37946162786</t>
  </si>
  <si>
    <t>PAGO SERVICIOS DE ENERGIA ELECTRICA OFICINA REGIONAL NORTE</t>
  </si>
  <si>
    <t>Transf. 37946136773</t>
  </si>
  <si>
    <t>SERVICIOS DE MANTENIMIENTO Y REPARACION DE TECHOS Y PAREDES SEDE PRINCIAL DEL CCDF</t>
  </si>
  <si>
    <t>CK-4527</t>
  </si>
  <si>
    <t>PAGO AVANCE 20% PARA SUMINISTRO OBRAS MENORES</t>
  </si>
  <si>
    <t>Transf. 37990123203</t>
  </si>
  <si>
    <t>PAGO MANTENIMIENTO DE OFICINA EN SANTIAGO RODRIGUEZ</t>
  </si>
  <si>
    <t>CK-4531</t>
  </si>
  <si>
    <t>REPOSICION FONDO DE CAJA CHICA SEDE PRINCIPAL</t>
  </si>
  <si>
    <t>Transf. 38009416626</t>
  </si>
  <si>
    <t>PAGO ALQUILER DE ALMACEN</t>
  </si>
  <si>
    <t>Transf. 38009383777</t>
  </si>
  <si>
    <t>AYUDA PARA COMPRA DE MEDICAMENTOS</t>
  </si>
  <si>
    <t>CK-4533</t>
  </si>
  <si>
    <t>REPOSICION FONDO DE CAJA CHICA OFICINA REGIONAL NORTE</t>
  </si>
  <si>
    <t>Transf. 38031058398</t>
  </si>
  <si>
    <t>SERVICIO DE CATERING ACTIVIDAD TALLER CON EMPRESARIOS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</si>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</sst>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indexed="6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2" tint="-0.89999084444715716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6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43" fontId="13" fillId="0" borderId="1" xfId="1" applyFont="1" applyBorder="1"/>
    <xf numFmtId="0" fontId="14" fillId="0" borderId="1" xfId="0" applyFont="1" applyBorder="1" applyAlignment="1">
      <alignment horizontal="center"/>
    </xf>
    <xf numFmtId="0" fontId="16" fillId="0" borderId="2" xfId="3" applyFont="1" applyBorder="1" applyAlignment="1">
      <alignment horizontal="center" wrapText="1"/>
    </xf>
    <xf numFmtId="43" fontId="16" fillId="0" borderId="1" xfId="1" applyFont="1" applyFill="1" applyBorder="1"/>
    <xf numFmtId="43" fontId="16" fillId="0" borderId="1" xfId="1" applyFont="1" applyBorder="1"/>
    <xf numFmtId="0" fontId="17" fillId="0" borderId="3" xfId="3" applyFont="1" applyBorder="1" applyAlignment="1">
      <alignment horizontal="center" wrapText="1"/>
    </xf>
    <xf numFmtId="0" fontId="17" fillId="0" borderId="2" xfId="3" applyFont="1" applyBorder="1" applyAlignment="1">
      <alignment horizontal="center" wrapText="1"/>
    </xf>
    <xf numFmtId="49" fontId="16" fillId="0" borderId="4" xfId="3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2" fontId="0" fillId="0" borderId="0" xfId="0" applyNumberFormat="1"/>
    <xf numFmtId="14" fontId="14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164" fontId="18" fillId="0" borderId="1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43" fontId="16" fillId="2" borderId="1" xfId="1" applyFont="1" applyFill="1" applyBorder="1"/>
    <xf numFmtId="0" fontId="8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/>
    </xf>
    <xf numFmtId="164" fontId="10" fillId="0" borderId="5" xfId="0" applyNumberFormat="1" applyFont="1" applyBorder="1" applyAlignment="1">
      <alignment horizontal="left"/>
    </xf>
    <xf numFmtId="0" fontId="13" fillId="2" borderId="5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43" fontId="13" fillId="2" borderId="1" xfId="1" applyFont="1" applyFill="1" applyBorder="1"/>
    <xf numFmtId="165" fontId="13" fillId="0" borderId="1" xfId="0" applyNumberFormat="1" applyFont="1" applyBorder="1"/>
    <xf numFmtId="43" fontId="20" fillId="0" borderId="0" xfId="1" applyFont="1"/>
    <xf numFmtId="165" fontId="0" fillId="0" borderId="0" xfId="0" applyNumberFormat="1"/>
    <xf numFmtId="164" fontId="18" fillId="0" borderId="0" xfId="0" applyNumberFormat="1" applyFont="1" applyAlignment="1">
      <alignment horizontal="left"/>
    </xf>
    <xf numFmtId="43" fontId="0" fillId="0" borderId="0" xfId="1" applyFont="1"/>
    <xf numFmtId="164" fontId="18" fillId="2" borderId="0" xfId="0" applyNumberFormat="1" applyFont="1" applyFill="1" applyAlignment="1">
      <alignment horizontal="left"/>
    </xf>
    <xf numFmtId="43" fontId="0" fillId="2" borderId="0" xfId="0" applyNumberFormat="1" applyFill="1"/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0" fillId="0" borderId="0" xfId="1" applyNumberFormat="1" applyFont="1"/>
    <xf numFmtId="0" fontId="22" fillId="2" borderId="0" xfId="0" applyFont="1" applyFill="1"/>
    <xf numFmtId="0" fontId="23" fillId="2" borderId="0" xfId="0" applyFont="1" applyFill="1" applyAlignment="1">
      <alignment horizontal="left"/>
    </xf>
    <xf numFmtId="0" fontId="2" fillId="0" borderId="0" xfId="0" applyFont="1"/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left"/>
    </xf>
    <xf numFmtId="0" fontId="24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A2FDC857-529E-4F0E-980E-772AFACA1E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0</xdr:row>
      <xdr:rowOff>0</xdr:rowOff>
    </xdr:from>
    <xdr:to>
      <xdr:col>5</xdr:col>
      <xdr:colOff>3363591</xdr:colOff>
      <xdr:row>5</xdr:row>
      <xdr:rowOff>1987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68524A-C672-4D3B-B6D3-627C1FC64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0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4\RELACION%20DE%20INGRESO%20Y%20EGRESO%202024.xlsx" TargetMode="External"/><Relationship Id="rId1" Type="http://schemas.openxmlformats.org/officeDocument/2006/relationships/externalLinkPath" Target="file:///X:\RELACION%20DE%20INGRESOS%20&amp;%20EGRESOS\2024\RELACION%20DE%20INGRESO%20Y%20EGRES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 (2)"/>
      <sheetName val="INGRESOS Y EGRESOS MARZO"/>
      <sheetName val="INGRESOS Y EGRESOS ABRIL"/>
      <sheetName val="INGRESOS Y EGRESOS MAYO"/>
      <sheetName val="INGRESOS Y EGRESOS JUNIO"/>
      <sheetName val="INGRESOS Y EGRESOS JULIO(2)"/>
      <sheetName val="INGRESOS Y EGRESOS AGOSTO"/>
      <sheetName val="INGRESOS Y EGRESOS SEPTIEMBRE"/>
      <sheetName val="INGRESOS Y EGRESOS OCTU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0">
          <cell r="I150">
            <v>18224402.977999993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35A4D-B8EA-4812-B111-094B4B829B14}">
  <sheetPr>
    <pageSetUpPr fitToPage="1"/>
  </sheetPr>
  <dimension ref="B1:L160"/>
  <sheetViews>
    <sheetView tabSelected="1" view="pageBreakPreview" topLeftCell="A58" zoomScaleNormal="100" zoomScaleSheetLayoutView="100" workbookViewId="0">
      <selection activeCell="A137" sqref="A137:XFD144"/>
    </sheetView>
  </sheetViews>
  <sheetFormatPr baseColWidth="10" defaultRowHeight="15" x14ac:dyDescent="0.25"/>
  <cols>
    <col min="2" max="2" width="9.28515625" customWidth="1"/>
    <col min="3" max="3" width="16.85546875" customWidth="1"/>
    <col min="4" max="4" width="22.85546875" customWidth="1"/>
    <col min="5" max="5" width="10.42578125" customWidth="1"/>
    <col min="6" max="6" width="101.140625" customWidth="1"/>
    <col min="7" max="7" width="16.42578125" customWidth="1"/>
    <col min="8" max="8" width="19.140625" customWidth="1"/>
    <col min="9" max="9" width="21.28515625" customWidth="1"/>
    <col min="10" max="10" width="19.5703125" bestFit="1" customWidth="1"/>
    <col min="11" max="11" width="18.42578125" customWidth="1"/>
  </cols>
  <sheetData>
    <row r="1" spans="2:12" ht="4.5" customHeight="1" x14ac:dyDescent="0.25">
      <c r="B1" s="1"/>
      <c r="C1" s="1"/>
      <c r="D1" s="1"/>
      <c r="E1" s="1"/>
      <c r="F1" s="1"/>
      <c r="G1" s="1"/>
      <c r="H1" s="1"/>
      <c r="I1" s="1"/>
    </row>
    <row r="2" spans="2:12" ht="15" customHeight="1" x14ac:dyDescent="0.25">
      <c r="B2" s="2"/>
      <c r="C2" s="2"/>
      <c r="D2" s="2"/>
      <c r="E2" s="2"/>
      <c r="F2" s="2"/>
      <c r="G2" s="2"/>
      <c r="H2" s="2"/>
      <c r="I2" s="2"/>
    </row>
    <row r="3" spans="2:12" ht="15" customHeight="1" x14ac:dyDescent="0.25">
      <c r="B3" s="2"/>
      <c r="C3" s="2"/>
      <c r="D3" s="2"/>
      <c r="E3" s="2"/>
      <c r="F3" s="2"/>
      <c r="G3" s="2"/>
      <c r="H3" s="2"/>
      <c r="I3" s="2"/>
    </row>
    <row r="4" spans="2:12" ht="34.5" customHeight="1" x14ac:dyDescent="0.25">
      <c r="B4" s="3"/>
      <c r="C4" s="3"/>
      <c r="D4" s="3"/>
      <c r="E4" s="3"/>
      <c r="F4" s="3"/>
      <c r="G4" s="3"/>
      <c r="H4" s="3"/>
      <c r="I4" s="3"/>
    </row>
    <row r="5" spans="2:12" ht="5.25" customHeight="1" x14ac:dyDescent="0.25">
      <c r="B5" s="2" t="s">
        <v>0</v>
      </c>
      <c r="C5" s="2"/>
      <c r="D5" s="2"/>
      <c r="E5" s="2"/>
      <c r="F5" s="2"/>
      <c r="G5" s="2"/>
      <c r="H5" s="2"/>
      <c r="I5" s="2"/>
    </row>
    <row r="6" spans="2:12" ht="28.5" customHeight="1" x14ac:dyDescent="0.25">
      <c r="B6" s="2"/>
      <c r="C6" s="2"/>
      <c r="D6" s="2"/>
      <c r="E6" s="2"/>
      <c r="F6" s="2"/>
      <c r="G6" s="2"/>
      <c r="H6" s="2"/>
      <c r="I6" s="2"/>
    </row>
    <row r="7" spans="2:12" ht="20.25" x14ac:dyDescent="0.25">
      <c r="B7" s="4" t="s">
        <v>1</v>
      </c>
      <c r="C7" s="4"/>
      <c r="D7" s="4"/>
      <c r="E7" s="4"/>
      <c r="F7" s="4"/>
      <c r="G7" s="4"/>
      <c r="H7" s="4"/>
      <c r="I7" s="4"/>
    </row>
    <row r="8" spans="2:12" ht="18" x14ac:dyDescent="0.25">
      <c r="B8" s="5" t="s">
        <v>2</v>
      </c>
      <c r="C8" s="5"/>
      <c r="D8" s="5"/>
      <c r="E8" s="5"/>
      <c r="F8" s="5"/>
      <c r="G8" s="5"/>
      <c r="H8" s="5"/>
      <c r="I8" s="5"/>
    </row>
    <row r="9" spans="2:12" ht="18" x14ac:dyDescent="0.25">
      <c r="B9" s="5" t="s">
        <v>3</v>
      </c>
      <c r="C9" s="5"/>
      <c r="D9" s="5"/>
      <c r="E9" s="5"/>
      <c r="F9" s="5"/>
      <c r="G9" s="5"/>
      <c r="H9" s="5"/>
      <c r="I9" s="5"/>
      <c r="J9" s="6"/>
      <c r="K9" s="6"/>
      <c r="L9" s="6"/>
    </row>
    <row r="10" spans="2:12" ht="15.75" thickBot="1" x14ac:dyDescent="0.3"/>
    <row r="11" spans="2:12" ht="30" customHeight="1" thickBot="1" x14ac:dyDescent="0.3">
      <c r="B11" s="7"/>
      <c r="C11" s="8" t="s">
        <v>4</v>
      </c>
      <c r="D11" s="8"/>
      <c r="E11" s="8"/>
      <c r="F11" s="8"/>
      <c r="G11" s="8"/>
      <c r="H11" s="8"/>
      <c r="I11" s="8"/>
    </row>
    <row r="12" spans="2:12" ht="17.25" thickBot="1" x14ac:dyDescent="0.3">
      <c r="B12" s="7"/>
      <c r="C12" s="7"/>
      <c r="D12" s="7"/>
      <c r="E12" s="7"/>
      <c r="F12" s="9"/>
      <c r="G12" s="7" t="s">
        <v>5</v>
      </c>
      <c r="H12" s="7"/>
      <c r="I12" s="7"/>
    </row>
    <row r="13" spans="2:12" ht="39.75" customHeight="1" thickBot="1" x14ac:dyDescent="0.3">
      <c r="B13" s="7"/>
      <c r="C13" s="10" t="s">
        <v>6</v>
      </c>
      <c r="D13" s="10" t="s">
        <v>7</v>
      </c>
      <c r="E13" s="11" t="s">
        <v>8</v>
      </c>
      <c r="F13" s="11" t="s">
        <v>9</v>
      </c>
      <c r="G13" s="11" t="s">
        <v>10</v>
      </c>
      <c r="H13" s="11" t="s">
        <v>11</v>
      </c>
      <c r="I13" s="11" t="s">
        <v>12</v>
      </c>
    </row>
    <row r="14" spans="2:12" ht="24.95" customHeight="1" thickBot="1" x14ac:dyDescent="0.3">
      <c r="B14" s="12"/>
      <c r="C14" s="13"/>
      <c r="D14" s="13"/>
      <c r="E14" s="14"/>
      <c r="F14" s="15" t="s">
        <v>13</v>
      </c>
      <c r="G14" s="16"/>
      <c r="H14" s="16"/>
      <c r="I14" s="17">
        <f>+'[1]INGRESOS Y EGRESOS SEPTIEMBRE'!I150</f>
        <v>18224402.977999993</v>
      </c>
    </row>
    <row r="15" spans="2:12" ht="24.95" customHeight="1" thickBot="1" x14ac:dyDescent="0.3">
      <c r="B15" s="12"/>
      <c r="C15" s="18" t="s">
        <v>14</v>
      </c>
      <c r="D15" s="13"/>
      <c r="E15" s="19" t="s">
        <v>15</v>
      </c>
      <c r="F15" s="14" t="s">
        <v>16</v>
      </c>
      <c r="G15" s="20">
        <v>11500</v>
      </c>
      <c r="H15" s="20"/>
      <c r="I15" s="21">
        <f t="shared" ref="I15:I78" si="0">I14+G15-H15</f>
        <v>18235902.977999993</v>
      </c>
    </row>
    <row r="16" spans="2:12" ht="24.95" customHeight="1" thickBot="1" x14ac:dyDescent="0.3">
      <c r="B16" s="12"/>
      <c r="C16" s="18" t="s">
        <v>14</v>
      </c>
      <c r="D16" s="13"/>
      <c r="E16" s="19" t="s">
        <v>17</v>
      </c>
      <c r="F16" s="14" t="s">
        <v>16</v>
      </c>
      <c r="G16" s="20">
        <v>11500</v>
      </c>
      <c r="H16" s="20"/>
      <c r="I16" s="21">
        <f t="shared" si="0"/>
        <v>18247402.977999993</v>
      </c>
    </row>
    <row r="17" spans="2:11" ht="24.95" customHeight="1" thickBot="1" x14ac:dyDescent="0.3">
      <c r="B17" s="12"/>
      <c r="C17" s="18" t="s">
        <v>14</v>
      </c>
      <c r="D17" s="13"/>
      <c r="E17" s="22" t="s">
        <v>18</v>
      </c>
      <c r="F17" s="14" t="s">
        <v>16</v>
      </c>
      <c r="G17" s="20">
        <v>23000</v>
      </c>
      <c r="H17" s="20"/>
      <c r="I17" s="21">
        <f t="shared" si="0"/>
        <v>18270402.977999993</v>
      </c>
    </row>
    <row r="18" spans="2:11" ht="24.95" customHeight="1" thickBot="1" x14ac:dyDescent="0.3">
      <c r="B18" s="12"/>
      <c r="C18" s="18" t="s">
        <v>14</v>
      </c>
      <c r="D18" s="13"/>
      <c r="E18" s="23" t="s">
        <v>19</v>
      </c>
      <c r="F18" s="14" t="s">
        <v>16</v>
      </c>
      <c r="G18" s="20">
        <v>11500</v>
      </c>
      <c r="H18" s="20"/>
      <c r="I18" s="21">
        <f t="shared" si="0"/>
        <v>18281902.977999993</v>
      </c>
    </row>
    <row r="19" spans="2:11" ht="24.95" customHeight="1" thickBot="1" x14ac:dyDescent="0.3">
      <c r="B19" s="12"/>
      <c r="C19" s="18" t="s">
        <v>14</v>
      </c>
      <c r="D19" s="13"/>
      <c r="E19" s="22" t="s">
        <v>20</v>
      </c>
      <c r="F19" s="14" t="s">
        <v>16</v>
      </c>
      <c r="G19" s="20">
        <v>11500</v>
      </c>
      <c r="H19" s="20"/>
      <c r="I19" s="21">
        <f t="shared" si="0"/>
        <v>18293402.977999993</v>
      </c>
    </row>
    <row r="20" spans="2:11" ht="24.95" customHeight="1" thickBot="1" x14ac:dyDescent="0.3">
      <c r="B20" s="12"/>
      <c r="C20" s="18" t="s">
        <v>21</v>
      </c>
      <c r="D20" s="13"/>
      <c r="E20" s="24" t="s">
        <v>22</v>
      </c>
      <c r="F20" s="14" t="s">
        <v>16</v>
      </c>
      <c r="G20" s="20">
        <v>26500</v>
      </c>
      <c r="H20" s="20"/>
      <c r="I20" s="21">
        <f t="shared" si="0"/>
        <v>18319902.977999993</v>
      </c>
    </row>
    <row r="21" spans="2:11" ht="24.95" customHeight="1" thickBot="1" x14ac:dyDescent="0.3">
      <c r="B21" s="12"/>
      <c r="C21" s="18" t="s">
        <v>21</v>
      </c>
      <c r="D21" s="13"/>
      <c r="E21" s="24" t="s">
        <v>23</v>
      </c>
      <c r="F21" s="14" t="s">
        <v>16</v>
      </c>
      <c r="G21" s="20">
        <v>46000</v>
      </c>
      <c r="H21" s="20"/>
      <c r="I21" s="21">
        <f t="shared" si="0"/>
        <v>18365902.977999993</v>
      </c>
    </row>
    <row r="22" spans="2:11" ht="24.95" customHeight="1" thickBot="1" x14ac:dyDescent="0.3">
      <c r="B22" s="12"/>
      <c r="C22" s="18" t="s">
        <v>21</v>
      </c>
      <c r="D22" s="13"/>
      <c r="E22" s="24" t="s">
        <v>24</v>
      </c>
      <c r="F22" s="14" t="s">
        <v>16</v>
      </c>
      <c r="G22" s="20">
        <v>11500</v>
      </c>
      <c r="H22" s="20"/>
      <c r="I22" s="21">
        <f t="shared" si="0"/>
        <v>18377402.977999993</v>
      </c>
      <c r="K22" s="25"/>
    </row>
    <row r="23" spans="2:11" ht="24.95" customHeight="1" thickBot="1" x14ac:dyDescent="0.3">
      <c r="B23" s="12"/>
      <c r="C23" s="18" t="s">
        <v>25</v>
      </c>
      <c r="D23" s="13"/>
      <c r="E23" s="24" t="s">
        <v>26</v>
      </c>
      <c r="F23" s="14" t="s">
        <v>16</v>
      </c>
      <c r="G23" s="20">
        <v>46000</v>
      </c>
      <c r="H23" s="20"/>
      <c r="I23" s="21">
        <f t="shared" si="0"/>
        <v>18423402.977999993</v>
      </c>
    </row>
    <row r="24" spans="2:11" ht="24.95" customHeight="1" thickBot="1" x14ac:dyDescent="0.3">
      <c r="B24" s="12"/>
      <c r="C24" s="18" t="s">
        <v>27</v>
      </c>
      <c r="D24" s="13"/>
      <c r="E24" s="24" t="s">
        <v>28</v>
      </c>
      <c r="F24" s="14" t="s">
        <v>16</v>
      </c>
      <c r="G24" s="20">
        <v>11500</v>
      </c>
      <c r="H24" s="20"/>
      <c r="I24" s="21">
        <f t="shared" si="0"/>
        <v>18434902.977999993</v>
      </c>
    </row>
    <row r="25" spans="2:11" ht="24.95" customHeight="1" thickBot="1" x14ac:dyDescent="0.3">
      <c r="B25" s="12"/>
      <c r="C25" s="18" t="s">
        <v>27</v>
      </c>
      <c r="D25" s="13"/>
      <c r="E25" s="24" t="s">
        <v>29</v>
      </c>
      <c r="F25" s="14" t="s">
        <v>16</v>
      </c>
      <c r="G25" s="20">
        <v>11500</v>
      </c>
      <c r="H25" s="20"/>
      <c r="I25" s="21">
        <f t="shared" si="0"/>
        <v>18446402.977999993</v>
      </c>
    </row>
    <row r="26" spans="2:11" ht="24.95" customHeight="1" thickBot="1" x14ac:dyDescent="0.3">
      <c r="B26" s="12"/>
      <c r="C26" s="18" t="s">
        <v>27</v>
      </c>
      <c r="D26" s="13"/>
      <c r="E26" s="24" t="s">
        <v>30</v>
      </c>
      <c r="F26" s="14" t="s">
        <v>16</v>
      </c>
      <c r="G26" s="20">
        <v>11500</v>
      </c>
      <c r="H26" s="20"/>
      <c r="I26" s="21">
        <f t="shared" si="0"/>
        <v>18457902.977999993</v>
      </c>
    </row>
    <row r="27" spans="2:11" ht="24.95" customHeight="1" thickBot="1" x14ac:dyDescent="0.3">
      <c r="B27" s="12"/>
      <c r="C27" s="18" t="s">
        <v>31</v>
      </c>
      <c r="D27" s="13"/>
      <c r="E27" s="24" t="s">
        <v>32</v>
      </c>
      <c r="F27" s="14" t="s">
        <v>16</v>
      </c>
      <c r="G27" s="20">
        <v>11500</v>
      </c>
      <c r="H27" s="20"/>
      <c r="I27" s="21">
        <f t="shared" si="0"/>
        <v>18469402.977999993</v>
      </c>
    </row>
    <row r="28" spans="2:11" ht="24.95" customHeight="1" thickBot="1" x14ac:dyDescent="0.3">
      <c r="B28" s="12"/>
      <c r="C28" s="18" t="s">
        <v>31</v>
      </c>
      <c r="D28" s="13"/>
      <c r="E28" s="24" t="s">
        <v>33</v>
      </c>
      <c r="F28" s="14" t="s">
        <v>16</v>
      </c>
      <c r="G28" s="20">
        <v>11500</v>
      </c>
      <c r="H28" s="20"/>
      <c r="I28" s="21">
        <f t="shared" si="0"/>
        <v>18480902.977999993</v>
      </c>
    </row>
    <row r="29" spans="2:11" ht="24.95" customHeight="1" thickBot="1" x14ac:dyDescent="0.3">
      <c r="B29" s="12"/>
      <c r="C29" s="18" t="s">
        <v>31</v>
      </c>
      <c r="D29" s="13"/>
      <c r="E29" s="24" t="s">
        <v>34</v>
      </c>
      <c r="F29" s="14" t="s">
        <v>16</v>
      </c>
      <c r="G29" s="20">
        <v>11500</v>
      </c>
      <c r="H29" s="20"/>
      <c r="I29" s="21">
        <f t="shared" si="0"/>
        <v>18492402.977999993</v>
      </c>
    </row>
    <row r="30" spans="2:11" ht="24.95" customHeight="1" thickBot="1" x14ac:dyDescent="0.3">
      <c r="B30" s="12"/>
      <c r="C30" s="18" t="s">
        <v>35</v>
      </c>
      <c r="D30" s="13"/>
      <c r="E30" s="24" t="s">
        <v>36</v>
      </c>
      <c r="F30" s="14" t="s">
        <v>16</v>
      </c>
      <c r="G30" s="20">
        <v>26500</v>
      </c>
      <c r="H30" s="20"/>
      <c r="I30" s="21">
        <f t="shared" si="0"/>
        <v>18518902.977999993</v>
      </c>
    </row>
    <row r="31" spans="2:11" ht="24.95" customHeight="1" thickBot="1" x14ac:dyDescent="0.3">
      <c r="B31" s="12"/>
      <c r="C31" s="18" t="s">
        <v>35</v>
      </c>
      <c r="D31" s="13"/>
      <c r="E31" s="24" t="s">
        <v>37</v>
      </c>
      <c r="F31" s="14" t="s">
        <v>16</v>
      </c>
      <c r="G31" s="20">
        <v>11500</v>
      </c>
      <c r="H31" s="20"/>
      <c r="I31" s="21">
        <f t="shared" si="0"/>
        <v>18530402.977999993</v>
      </c>
    </row>
    <row r="32" spans="2:11" ht="24.95" customHeight="1" thickBot="1" x14ac:dyDescent="0.3">
      <c r="B32" s="12"/>
      <c r="C32" s="18" t="s">
        <v>35</v>
      </c>
      <c r="D32" s="13"/>
      <c r="E32" s="24" t="s">
        <v>38</v>
      </c>
      <c r="F32" s="14" t="s">
        <v>16</v>
      </c>
      <c r="G32" s="20">
        <v>34500</v>
      </c>
      <c r="H32" s="20"/>
      <c r="I32" s="21">
        <f t="shared" si="0"/>
        <v>18564902.977999993</v>
      </c>
    </row>
    <row r="33" spans="2:11" ht="24.95" customHeight="1" thickBot="1" x14ac:dyDescent="0.3">
      <c r="B33" s="12"/>
      <c r="C33" s="18" t="s">
        <v>35</v>
      </c>
      <c r="D33" s="13"/>
      <c r="E33" s="24" t="s">
        <v>39</v>
      </c>
      <c r="F33" s="14" t="s">
        <v>40</v>
      </c>
      <c r="G33" s="20">
        <v>99705</v>
      </c>
      <c r="H33" s="20"/>
      <c r="I33" s="21">
        <f t="shared" si="0"/>
        <v>18664607.977999993</v>
      </c>
    </row>
    <row r="34" spans="2:11" ht="24.95" customHeight="1" thickBot="1" x14ac:dyDescent="0.3">
      <c r="B34" s="12"/>
      <c r="C34" s="18" t="s">
        <v>35</v>
      </c>
      <c r="D34" s="13"/>
      <c r="E34" s="24" t="s">
        <v>41</v>
      </c>
      <c r="F34" s="14" t="s">
        <v>16</v>
      </c>
      <c r="G34" s="20">
        <v>22500</v>
      </c>
      <c r="H34" s="20"/>
      <c r="I34" s="21">
        <f t="shared" si="0"/>
        <v>18687107.977999993</v>
      </c>
    </row>
    <row r="35" spans="2:11" ht="24.95" customHeight="1" thickBot="1" x14ac:dyDescent="0.3">
      <c r="B35" s="12"/>
      <c r="C35" s="18" t="s">
        <v>42</v>
      </c>
      <c r="D35" s="13"/>
      <c r="E35" s="24" t="s">
        <v>43</v>
      </c>
      <c r="F35" s="14" t="s">
        <v>16</v>
      </c>
      <c r="G35" s="20">
        <v>11500</v>
      </c>
      <c r="H35" s="20"/>
      <c r="I35" s="21">
        <f t="shared" si="0"/>
        <v>18698607.977999993</v>
      </c>
    </row>
    <row r="36" spans="2:11" ht="24.95" customHeight="1" thickBot="1" x14ac:dyDescent="0.3">
      <c r="B36" s="12"/>
      <c r="C36" s="18" t="s">
        <v>42</v>
      </c>
      <c r="D36" s="13"/>
      <c r="E36" s="24" t="s">
        <v>44</v>
      </c>
      <c r="F36" s="14" t="s">
        <v>40</v>
      </c>
      <c r="G36" s="20">
        <v>102255</v>
      </c>
      <c r="H36" s="20"/>
      <c r="I36" s="21">
        <f t="shared" si="0"/>
        <v>18800862.977999993</v>
      </c>
    </row>
    <row r="37" spans="2:11" ht="24.95" customHeight="1" thickBot="1" x14ac:dyDescent="0.3">
      <c r="B37" s="12"/>
      <c r="C37" s="18" t="s">
        <v>45</v>
      </c>
      <c r="D37" s="13"/>
      <c r="E37" s="24" t="s">
        <v>46</v>
      </c>
      <c r="F37" s="14" t="s">
        <v>16</v>
      </c>
      <c r="G37" s="20">
        <v>11500</v>
      </c>
      <c r="H37" s="20"/>
      <c r="I37" s="21">
        <f t="shared" si="0"/>
        <v>18812362.977999993</v>
      </c>
    </row>
    <row r="38" spans="2:11" ht="24.95" customHeight="1" thickBot="1" x14ac:dyDescent="0.3">
      <c r="B38" s="12"/>
      <c r="C38" s="18" t="s">
        <v>45</v>
      </c>
      <c r="D38" s="13"/>
      <c r="E38" s="24" t="s">
        <v>47</v>
      </c>
      <c r="F38" s="14" t="s">
        <v>16</v>
      </c>
      <c r="G38" s="20">
        <v>11500</v>
      </c>
      <c r="H38" s="20"/>
      <c r="I38" s="21">
        <f t="shared" si="0"/>
        <v>18823862.977999993</v>
      </c>
    </row>
    <row r="39" spans="2:11" ht="24.95" customHeight="1" thickBot="1" x14ac:dyDescent="0.3">
      <c r="B39" s="12"/>
      <c r="C39" s="18" t="s">
        <v>45</v>
      </c>
      <c r="D39" s="13"/>
      <c r="E39" s="24" t="s">
        <v>48</v>
      </c>
      <c r="F39" s="14" t="s">
        <v>16</v>
      </c>
      <c r="G39" s="20">
        <v>11500</v>
      </c>
      <c r="H39" s="20"/>
      <c r="I39" s="21">
        <f t="shared" si="0"/>
        <v>18835362.977999993</v>
      </c>
    </row>
    <row r="40" spans="2:11" ht="24.95" customHeight="1" thickBot="1" x14ac:dyDescent="0.3">
      <c r="B40" s="12"/>
      <c r="C40" s="18" t="s">
        <v>49</v>
      </c>
      <c r="D40" s="13"/>
      <c r="E40" s="24" t="s">
        <v>50</v>
      </c>
      <c r="F40" s="14" t="s">
        <v>40</v>
      </c>
      <c r="G40" s="20">
        <v>102255</v>
      </c>
      <c r="H40" s="20"/>
      <c r="I40" s="21">
        <f t="shared" si="0"/>
        <v>18937617.977999993</v>
      </c>
    </row>
    <row r="41" spans="2:11" ht="24.95" customHeight="1" thickBot="1" x14ac:dyDescent="0.3">
      <c r="B41" s="12"/>
      <c r="C41" s="18" t="s">
        <v>45</v>
      </c>
      <c r="D41" s="13"/>
      <c r="E41" s="24" t="s">
        <v>51</v>
      </c>
      <c r="F41" s="14" t="s">
        <v>40</v>
      </c>
      <c r="G41" s="20">
        <v>102255</v>
      </c>
      <c r="H41" s="20"/>
      <c r="I41" s="21">
        <f t="shared" si="0"/>
        <v>19039872.977999993</v>
      </c>
    </row>
    <row r="42" spans="2:11" ht="24.95" customHeight="1" thickBot="1" x14ac:dyDescent="0.3">
      <c r="B42" s="12"/>
      <c r="C42" s="18" t="s">
        <v>52</v>
      </c>
      <c r="D42" s="13"/>
      <c r="E42" s="24" t="s">
        <v>53</v>
      </c>
      <c r="F42" s="14" t="s">
        <v>16</v>
      </c>
      <c r="G42" s="20">
        <v>26500</v>
      </c>
      <c r="H42" s="20"/>
      <c r="I42" s="21">
        <f t="shared" si="0"/>
        <v>19066372.977999993</v>
      </c>
    </row>
    <row r="43" spans="2:11" ht="24.95" customHeight="1" thickBot="1" x14ac:dyDescent="0.3">
      <c r="B43" s="12"/>
      <c r="C43" s="18" t="s">
        <v>52</v>
      </c>
      <c r="D43" s="13"/>
      <c r="E43" s="24" t="s">
        <v>54</v>
      </c>
      <c r="F43" s="14" t="s">
        <v>16</v>
      </c>
      <c r="G43" s="20">
        <v>11500</v>
      </c>
      <c r="H43" s="20"/>
      <c r="I43" s="21">
        <f t="shared" si="0"/>
        <v>19077872.977999993</v>
      </c>
    </row>
    <row r="44" spans="2:11" ht="24.95" customHeight="1" thickBot="1" x14ac:dyDescent="0.3">
      <c r="B44" s="12"/>
      <c r="C44" s="18" t="s">
        <v>52</v>
      </c>
      <c r="D44" s="13"/>
      <c r="E44" s="24" t="s">
        <v>55</v>
      </c>
      <c r="F44" s="14" t="s">
        <v>16</v>
      </c>
      <c r="G44" s="20">
        <v>11500</v>
      </c>
      <c r="H44" s="20"/>
      <c r="I44" s="21">
        <f t="shared" si="0"/>
        <v>19089372.977999993</v>
      </c>
    </row>
    <row r="45" spans="2:11" ht="24.95" customHeight="1" thickBot="1" x14ac:dyDescent="0.3">
      <c r="B45" s="12"/>
      <c r="C45" s="18" t="s">
        <v>52</v>
      </c>
      <c r="D45" s="13"/>
      <c r="E45" s="24" t="s">
        <v>56</v>
      </c>
      <c r="F45" s="14" t="s">
        <v>16</v>
      </c>
      <c r="G45" s="20">
        <v>11000</v>
      </c>
      <c r="H45" s="20"/>
      <c r="I45" s="21">
        <f t="shared" si="0"/>
        <v>19100372.977999993</v>
      </c>
    </row>
    <row r="46" spans="2:11" ht="24.95" customHeight="1" thickBot="1" x14ac:dyDescent="0.3">
      <c r="B46" s="12"/>
      <c r="C46" s="18" t="s">
        <v>52</v>
      </c>
      <c r="D46" s="13"/>
      <c r="E46" s="24" t="s">
        <v>57</v>
      </c>
      <c r="F46" s="14" t="s">
        <v>16</v>
      </c>
      <c r="G46" s="20">
        <v>500</v>
      </c>
      <c r="H46" s="20"/>
      <c r="I46" s="21">
        <f t="shared" si="0"/>
        <v>19100872.977999993</v>
      </c>
    </row>
    <row r="47" spans="2:11" ht="24.95" customHeight="1" thickBot="1" x14ac:dyDescent="0.3">
      <c r="B47" s="12"/>
      <c r="C47" s="18" t="s">
        <v>58</v>
      </c>
      <c r="D47" s="13"/>
      <c r="E47" s="24" t="s">
        <v>59</v>
      </c>
      <c r="F47" s="14" t="s">
        <v>16</v>
      </c>
      <c r="G47" s="20">
        <v>11500</v>
      </c>
      <c r="H47" s="20"/>
      <c r="I47" s="21">
        <f t="shared" si="0"/>
        <v>19112372.977999993</v>
      </c>
      <c r="K47" s="25"/>
    </row>
    <row r="48" spans="2:11" ht="24.95" customHeight="1" thickBot="1" x14ac:dyDescent="0.3">
      <c r="B48" s="12"/>
      <c r="C48" s="18" t="s">
        <v>58</v>
      </c>
      <c r="D48" s="13"/>
      <c r="E48" s="24" t="s">
        <v>60</v>
      </c>
      <c r="F48" s="14" t="s">
        <v>16</v>
      </c>
      <c r="G48" s="20">
        <v>11500</v>
      </c>
      <c r="H48" s="20"/>
      <c r="I48" s="21">
        <f t="shared" si="0"/>
        <v>19123872.977999993</v>
      </c>
    </row>
    <row r="49" spans="2:11" ht="24.95" customHeight="1" thickBot="1" x14ac:dyDescent="0.3">
      <c r="B49" s="12"/>
      <c r="C49" s="18" t="s">
        <v>58</v>
      </c>
      <c r="D49" s="13"/>
      <c r="E49" s="24" t="s">
        <v>61</v>
      </c>
      <c r="F49" s="14" t="s">
        <v>16</v>
      </c>
      <c r="G49" s="20">
        <v>11500</v>
      </c>
      <c r="H49" s="20"/>
      <c r="I49" s="21">
        <f t="shared" si="0"/>
        <v>19135372.977999993</v>
      </c>
    </row>
    <row r="50" spans="2:11" ht="24.95" customHeight="1" thickBot="1" x14ac:dyDescent="0.3">
      <c r="B50" s="12"/>
      <c r="C50" s="18" t="s">
        <v>58</v>
      </c>
      <c r="D50" s="13"/>
      <c r="E50" s="24" t="s">
        <v>62</v>
      </c>
      <c r="F50" s="14" t="s">
        <v>16</v>
      </c>
      <c r="G50" s="20">
        <v>11500</v>
      </c>
      <c r="H50" s="20"/>
      <c r="I50" s="21">
        <f t="shared" si="0"/>
        <v>19146872.977999993</v>
      </c>
    </row>
    <row r="51" spans="2:11" ht="24.95" customHeight="1" thickBot="1" x14ac:dyDescent="0.3">
      <c r="B51" s="12"/>
      <c r="C51" s="18" t="s">
        <v>58</v>
      </c>
      <c r="D51" s="13"/>
      <c r="E51" s="24" t="s">
        <v>63</v>
      </c>
      <c r="F51" s="14" t="s">
        <v>16</v>
      </c>
      <c r="G51" s="20">
        <v>11500</v>
      </c>
      <c r="H51" s="20"/>
      <c r="I51" s="21">
        <f t="shared" si="0"/>
        <v>19158372.977999993</v>
      </c>
    </row>
    <row r="52" spans="2:11" ht="24.95" customHeight="1" thickBot="1" x14ac:dyDescent="0.3">
      <c r="B52" s="12"/>
      <c r="C52" s="18" t="s">
        <v>58</v>
      </c>
      <c r="D52" s="13"/>
      <c r="E52" s="24" t="s">
        <v>64</v>
      </c>
      <c r="F52" s="14" t="s">
        <v>16</v>
      </c>
      <c r="G52" s="20">
        <v>11500</v>
      </c>
      <c r="H52" s="20"/>
      <c r="I52" s="21">
        <f t="shared" si="0"/>
        <v>19169872.977999993</v>
      </c>
    </row>
    <row r="53" spans="2:11" ht="24.95" customHeight="1" thickBot="1" x14ac:dyDescent="0.3">
      <c r="B53" s="12"/>
      <c r="C53" s="18" t="s">
        <v>58</v>
      </c>
      <c r="D53" s="13"/>
      <c r="E53" s="24" t="s">
        <v>65</v>
      </c>
      <c r="F53" s="14" t="s">
        <v>16</v>
      </c>
      <c r="G53" s="20">
        <v>11500</v>
      </c>
      <c r="H53" s="20"/>
      <c r="I53" s="21">
        <f t="shared" si="0"/>
        <v>19181372.977999993</v>
      </c>
    </row>
    <row r="54" spans="2:11" ht="24.95" customHeight="1" thickBot="1" x14ac:dyDescent="0.3">
      <c r="B54" s="12"/>
      <c r="C54" s="18" t="s">
        <v>66</v>
      </c>
      <c r="D54" s="13"/>
      <c r="E54" s="24" t="s">
        <v>67</v>
      </c>
      <c r="F54" s="14" t="s">
        <v>16</v>
      </c>
      <c r="G54" s="20">
        <v>11500</v>
      </c>
      <c r="H54" s="20"/>
      <c r="I54" s="21">
        <f t="shared" si="0"/>
        <v>19192872.977999993</v>
      </c>
    </row>
    <row r="55" spans="2:11" ht="24.95" customHeight="1" thickBot="1" x14ac:dyDescent="0.3">
      <c r="B55" s="12"/>
      <c r="C55" s="18" t="s">
        <v>66</v>
      </c>
      <c r="D55" s="13"/>
      <c r="E55" s="24" t="s">
        <v>68</v>
      </c>
      <c r="F55" s="14" t="s">
        <v>16</v>
      </c>
      <c r="G55" s="20">
        <v>11500</v>
      </c>
      <c r="H55" s="20"/>
      <c r="I55" s="21">
        <f t="shared" si="0"/>
        <v>19204372.977999993</v>
      </c>
    </row>
    <row r="56" spans="2:11" ht="24.95" customHeight="1" thickBot="1" x14ac:dyDescent="0.3">
      <c r="B56" s="12"/>
      <c r="C56" s="18" t="s">
        <v>66</v>
      </c>
      <c r="D56" s="13"/>
      <c r="E56" s="24" t="s">
        <v>69</v>
      </c>
      <c r="F56" s="14" t="s">
        <v>16</v>
      </c>
      <c r="G56" s="20">
        <v>11500</v>
      </c>
      <c r="H56" s="20"/>
      <c r="I56" s="21">
        <f t="shared" si="0"/>
        <v>19215872.977999993</v>
      </c>
      <c r="K56" s="26"/>
    </row>
    <row r="57" spans="2:11" ht="24.95" customHeight="1" thickBot="1" x14ac:dyDescent="0.3">
      <c r="B57" s="12"/>
      <c r="C57" s="18" t="s">
        <v>70</v>
      </c>
      <c r="D57" s="13"/>
      <c r="E57" s="24" t="s">
        <v>71</v>
      </c>
      <c r="F57" s="14" t="s">
        <v>16</v>
      </c>
      <c r="G57" s="20">
        <v>11500</v>
      </c>
      <c r="H57" s="20"/>
      <c r="I57" s="21">
        <f t="shared" si="0"/>
        <v>19227372.977999993</v>
      </c>
      <c r="K57" s="26"/>
    </row>
    <row r="58" spans="2:11" ht="24.95" customHeight="1" thickBot="1" x14ac:dyDescent="0.3">
      <c r="B58" s="12"/>
      <c r="C58" s="18" t="s">
        <v>72</v>
      </c>
      <c r="D58" s="13"/>
      <c r="E58" s="24" t="s">
        <v>73</v>
      </c>
      <c r="F58" s="14" t="s">
        <v>16</v>
      </c>
      <c r="G58" s="20">
        <v>11500</v>
      </c>
      <c r="H58" s="20"/>
      <c r="I58" s="21">
        <f t="shared" si="0"/>
        <v>19238872.977999993</v>
      </c>
      <c r="K58" s="26"/>
    </row>
    <row r="59" spans="2:11" ht="24.95" customHeight="1" thickBot="1" x14ac:dyDescent="0.3">
      <c r="B59" s="12"/>
      <c r="C59" s="18" t="s">
        <v>72</v>
      </c>
      <c r="D59" s="13"/>
      <c r="E59" s="24" t="s">
        <v>74</v>
      </c>
      <c r="F59" s="14" t="s">
        <v>16</v>
      </c>
      <c r="G59" s="20">
        <v>11500</v>
      </c>
      <c r="H59" s="20"/>
      <c r="I59" s="21">
        <f t="shared" si="0"/>
        <v>19250372.977999993</v>
      </c>
      <c r="K59" s="26"/>
    </row>
    <row r="60" spans="2:11" ht="24.95" customHeight="1" thickBot="1" x14ac:dyDescent="0.3">
      <c r="B60" s="12"/>
      <c r="C60" s="18" t="s">
        <v>72</v>
      </c>
      <c r="D60" s="13"/>
      <c r="E60" s="24" t="s">
        <v>75</v>
      </c>
      <c r="F60" s="14" t="s">
        <v>16</v>
      </c>
      <c r="G60" s="20">
        <v>11500</v>
      </c>
      <c r="H60" s="20"/>
      <c r="I60" s="21">
        <f t="shared" si="0"/>
        <v>19261872.977999993</v>
      </c>
      <c r="K60" s="26"/>
    </row>
    <row r="61" spans="2:11" ht="24.95" customHeight="1" thickBot="1" x14ac:dyDescent="0.3">
      <c r="B61" s="12"/>
      <c r="C61" s="18" t="s">
        <v>72</v>
      </c>
      <c r="D61" s="13"/>
      <c r="E61" s="24" t="s">
        <v>76</v>
      </c>
      <c r="F61" s="14" t="s">
        <v>16</v>
      </c>
      <c r="G61" s="20">
        <v>11500</v>
      </c>
      <c r="H61" s="20"/>
      <c r="I61" s="21">
        <f t="shared" si="0"/>
        <v>19273372.977999993</v>
      </c>
      <c r="K61" s="26"/>
    </row>
    <row r="62" spans="2:11" ht="24.95" customHeight="1" thickBot="1" x14ac:dyDescent="0.3">
      <c r="B62" s="12"/>
      <c r="C62" s="18" t="s">
        <v>72</v>
      </c>
      <c r="D62" s="13"/>
      <c r="E62" s="24" t="s">
        <v>77</v>
      </c>
      <c r="F62" s="14" t="s">
        <v>16</v>
      </c>
      <c r="G62" s="20">
        <v>11500</v>
      </c>
      <c r="H62" s="20"/>
      <c r="I62" s="21">
        <f t="shared" si="0"/>
        <v>19284872.977999993</v>
      </c>
      <c r="K62" s="26"/>
    </row>
    <row r="63" spans="2:11" ht="24.95" customHeight="1" thickBot="1" x14ac:dyDescent="0.3">
      <c r="B63" s="12"/>
      <c r="C63" s="18" t="s">
        <v>78</v>
      </c>
      <c r="D63" s="13"/>
      <c r="E63" s="24" t="s">
        <v>79</v>
      </c>
      <c r="F63" s="14" t="s">
        <v>16</v>
      </c>
      <c r="G63" s="20">
        <v>26500</v>
      </c>
      <c r="H63" s="20"/>
      <c r="I63" s="21">
        <f t="shared" si="0"/>
        <v>19311372.977999993</v>
      </c>
    </row>
    <row r="64" spans="2:11" ht="24.95" customHeight="1" thickBot="1" x14ac:dyDescent="0.3">
      <c r="B64" s="12"/>
      <c r="C64" s="18" t="s">
        <v>78</v>
      </c>
      <c r="D64" s="13"/>
      <c r="E64" s="24" t="s">
        <v>80</v>
      </c>
      <c r="F64" s="14" t="s">
        <v>16</v>
      </c>
      <c r="G64" s="20">
        <v>15000</v>
      </c>
      <c r="H64" s="20"/>
      <c r="I64" s="21">
        <f t="shared" si="0"/>
        <v>19326372.977999993</v>
      </c>
      <c r="K64" s="26"/>
    </row>
    <row r="65" spans="2:11" ht="24.95" customHeight="1" thickBot="1" x14ac:dyDescent="0.3">
      <c r="B65" s="12"/>
      <c r="C65" s="18" t="s">
        <v>78</v>
      </c>
      <c r="D65" s="13"/>
      <c r="E65" s="13" t="s">
        <v>81</v>
      </c>
      <c r="F65" s="14" t="s">
        <v>16</v>
      </c>
      <c r="G65" s="20">
        <v>11500</v>
      </c>
      <c r="H65" s="20"/>
      <c r="I65" s="21">
        <f t="shared" si="0"/>
        <v>19337872.977999993</v>
      </c>
      <c r="K65" s="26"/>
    </row>
    <row r="66" spans="2:11" ht="24.95" customHeight="1" thickBot="1" x14ac:dyDescent="0.3">
      <c r="B66" s="12"/>
      <c r="C66" s="18" t="s">
        <v>82</v>
      </c>
      <c r="D66" s="13"/>
      <c r="E66" s="13" t="s">
        <v>83</v>
      </c>
      <c r="F66" s="14" t="s">
        <v>16</v>
      </c>
      <c r="G66" s="20">
        <v>11500</v>
      </c>
      <c r="H66" s="20"/>
      <c r="I66" s="21">
        <f t="shared" si="0"/>
        <v>19349372.977999993</v>
      </c>
    </row>
    <row r="67" spans="2:11" ht="24.95" customHeight="1" thickBot="1" x14ac:dyDescent="0.3">
      <c r="B67" s="12"/>
      <c r="C67" s="27" t="s">
        <v>82</v>
      </c>
      <c r="D67" s="28"/>
      <c r="E67" s="13" t="s">
        <v>84</v>
      </c>
      <c r="F67" s="14" t="s">
        <v>16</v>
      </c>
      <c r="G67" s="20">
        <v>15000</v>
      </c>
      <c r="H67" s="20"/>
      <c r="I67" s="21">
        <f t="shared" si="0"/>
        <v>19364372.977999993</v>
      </c>
    </row>
    <row r="68" spans="2:11" ht="24.95" customHeight="1" thickBot="1" x14ac:dyDescent="0.3">
      <c r="B68" s="12"/>
      <c r="C68" s="27" t="s">
        <v>85</v>
      </c>
      <c r="D68" s="28"/>
      <c r="E68" s="13" t="s">
        <v>86</v>
      </c>
      <c r="F68" s="14" t="s">
        <v>16</v>
      </c>
      <c r="G68" s="20">
        <v>11500</v>
      </c>
      <c r="H68" s="20"/>
      <c r="I68" s="21">
        <f t="shared" si="0"/>
        <v>19375872.977999993</v>
      </c>
    </row>
    <row r="69" spans="2:11" ht="24.95" customHeight="1" thickBot="1" x14ac:dyDescent="0.3">
      <c r="B69" s="12"/>
      <c r="C69" s="18" t="s">
        <v>85</v>
      </c>
      <c r="D69" s="13"/>
      <c r="E69" s="13" t="s">
        <v>87</v>
      </c>
      <c r="F69" s="14" t="s">
        <v>16</v>
      </c>
      <c r="G69" s="20">
        <v>11500</v>
      </c>
      <c r="H69" s="20"/>
      <c r="I69" s="21">
        <f t="shared" si="0"/>
        <v>19387372.977999993</v>
      </c>
    </row>
    <row r="70" spans="2:11" ht="24.95" customHeight="1" thickBot="1" x14ac:dyDescent="0.3">
      <c r="B70" s="12"/>
      <c r="C70" s="18" t="s">
        <v>88</v>
      </c>
      <c r="D70" s="13"/>
      <c r="E70" s="13" t="s">
        <v>89</v>
      </c>
      <c r="F70" s="14" t="s">
        <v>16</v>
      </c>
      <c r="G70" s="20">
        <v>11500</v>
      </c>
      <c r="H70" s="20"/>
      <c r="I70" s="21">
        <f t="shared" si="0"/>
        <v>19398872.977999993</v>
      </c>
    </row>
    <row r="71" spans="2:11" ht="24.95" customHeight="1" thickBot="1" x14ac:dyDescent="0.3">
      <c r="B71" s="12"/>
      <c r="C71" s="18" t="s">
        <v>90</v>
      </c>
      <c r="D71" s="13"/>
      <c r="E71" s="13" t="s">
        <v>91</v>
      </c>
      <c r="F71" s="14" t="s">
        <v>16</v>
      </c>
      <c r="G71" s="20">
        <v>23000</v>
      </c>
      <c r="H71" s="20"/>
      <c r="I71" s="21">
        <f t="shared" si="0"/>
        <v>19421872.977999993</v>
      </c>
    </row>
    <row r="72" spans="2:11" ht="24.95" customHeight="1" thickBot="1" x14ac:dyDescent="0.3">
      <c r="B72" s="12"/>
      <c r="C72" s="18" t="s">
        <v>92</v>
      </c>
      <c r="D72" s="13"/>
      <c r="E72" s="13" t="s">
        <v>93</v>
      </c>
      <c r="F72" s="14" t="s">
        <v>40</v>
      </c>
      <c r="G72" s="20">
        <v>102035</v>
      </c>
      <c r="H72" s="20"/>
      <c r="I72" s="21">
        <f t="shared" si="0"/>
        <v>19523907.977999993</v>
      </c>
    </row>
    <row r="73" spans="2:11" ht="24.95" customHeight="1" thickBot="1" x14ac:dyDescent="0.3">
      <c r="B73" s="12"/>
      <c r="C73" s="18" t="s">
        <v>94</v>
      </c>
      <c r="D73" s="13"/>
      <c r="E73" s="13" t="s">
        <v>95</v>
      </c>
      <c r="F73" s="14" t="s">
        <v>16</v>
      </c>
      <c r="G73" s="20">
        <v>11500</v>
      </c>
      <c r="H73" s="20"/>
      <c r="I73" s="21">
        <f t="shared" si="0"/>
        <v>19535407.977999993</v>
      </c>
    </row>
    <row r="74" spans="2:11" ht="24.95" customHeight="1" thickBot="1" x14ac:dyDescent="0.3">
      <c r="B74" s="12"/>
      <c r="C74" s="18" t="s">
        <v>94</v>
      </c>
      <c r="D74" s="13"/>
      <c r="E74" s="13" t="s">
        <v>96</v>
      </c>
      <c r="F74" s="14" t="s">
        <v>16</v>
      </c>
      <c r="G74" s="20">
        <v>11500</v>
      </c>
      <c r="H74" s="20"/>
      <c r="I74" s="21">
        <f t="shared" si="0"/>
        <v>19546907.977999993</v>
      </c>
    </row>
    <row r="75" spans="2:11" ht="24.95" customHeight="1" thickBot="1" x14ac:dyDescent="0.3">
      <c r="B75" s="12"/>
      <c r="C75" s="18" t="s">
        <v>97</v>
      </c>
      <c r="D75" s="13"/>
      <c r="E75" s="13" t="s">
        <v>98</v>
      </c>
      <c r="F75" s="14" t="s">
        <v>16</v>
      </c>
      <c r="G75" s="20">
        <v>23000</v>
      </c>
      <c r="H75" s="20"/>
      <c r="I75" s="21">
        <f t="shared" si="0"/>
        <v>19569907.977999993</v>
      </c>
    </row>
    <row r="76" spans="2:11" ht="24.95" customHeight="1" thickBot="1" x14ac:dyDescent="0.3">
      <c r="B76" s="12"/>
      <c r="C76" s="18" t="s">
        <v>97</v>
      </c>
      <c r="D76" s="18"/>
      <c r="E76" s="13" t="s">
        <v>99</v>
      </c>
      <c r="F76" s="14" t="s">
        <v>16</v>
      </c>
      <c r="G76" s="20">
        <v>11500</v>
      </c>
      <c r="H76" s="20"/>
      <c r="I76" s="21">
        <f t="shared" si="0"/>
        <v>19581407.977999993</v>
      </c>
    </row>
    <row r="77" spans="2:11" ht="24.95" customHeight="1" thickBot="1" x14ac:dyDescent="0.3">
      <c r="B77" s="12"/>
      <c r="C77" s="18" t="s">
        <v>97</v>
      </c>
      <c r="D77" s="18"/>
      <c r="E77" s="13" t="s">
        <v>100</v>
      </c>
      <c r="F77" s="14" t="s">
        <v>16</v>
      </c>
      <c r="G77" s="20">
        <v>11500</v>
      </c>
      <c r="H77" s="20"/>
      <c r="I77" s="21">
        <f t="shared" si="0"/>
        <v>19592907.977999993</v>
      </c>
    </row>
    <row r="78" spans="2:11" ht="24.95" customHeight="1" thickBot="1" x14ac:dyDescent="0.3">
      <c r="B78" s="12"/>
      <c r="C78" s="18" t="s">
        <v>97</v>
      </c>
      <c r="D78" s="18"/>
      <c r="E78" s="13" t="s">
        <v>101</v>
      </c>
      <c r="F78" s="14" t="s">
        <v>16</v>
      </c>
      <c r="G78" s="20">
        <v>11500</v>
      </c>
      <c r="H78" s="20"/>
      <c r="I78" s="21">
        <f t="shared" si="0"/>
        <v>19604407.977999993</v>
      </c>
    </row>
    <row r="79" spans="2:11" ht="27" customHeight="1" thickBot="1" x14ac:dyDescent="0.3">
      <c r="B79" s="12"/>
      <c r="C79" s="18" t="s">
        <v>97</v>
      </c>
      <c r="D79" s="28"/>
      <c r="E79" s="13" t="s">
        <v>102</v>
      </c>
      <c r="F79" s="14" t="s">
        <v>16</v>
      </c>
      <c r="G79" s="20">
        <v>11500</v>
      </c>
      <c r="H79" s="20"/>
      <c r="I79" s="21">
        <f t="shared" ref="I79:I142" si="1">I78+G79-H79</f>
        <v>19615907.977999993</v>
      </c>
    </row>
    <row r="80" spans="2:11" ht="24.95" customHeight="1" thickBot="1" x14ac:dyDescent="0.3">
      <c r="C80" s="18" t="s">
        <v>97</v>
      </c>
      <c r="D80" s="29"/>
      <c r="E80" s="13" t="s">
        <v>103</v>
      </c>
      <c r="F80" s="14" t="s">
        <v>16</v>
      </c>
      <c r="G80" s="20">
        <v>11500</v>
      </c>
      <c r="H80" s="20"/>
      <c r="I80" s="21">
        <f t="shared" si="1"/>
        <v>19627407.977999993</v>
      </c>
    </row>
    <row r="81" spans="2:9" ht="30" customHeight="1" thickBot="1" x14ac:dyDescent="0.3">
      <c r="B81" s="12"/>
      <c r="C81" s="18" t="s">
        <v>14</v>
      </c>
      <c r="D81" s="28"/>
      <c r="E81" s="13"/>
      <c r="F81" s="14" t="s">
        <v>104</v>
      </c>
      <c r="G81" s="20"/>
      <c r="H81" s="20">
        <v>75</v>
      </c>
      <c r="I81" s="21">
        <f t="shared" si="1"/>
        <v>19627332.977999993</v>
      </c>
    </row>
    <row r="82" spans="2:9" ht="30" customHeight="1" thickBot="1" x14ac:dyDescent="0.3">
      <c r="B82" s="12"/>
      <c r="C82" s="18" t="s">
        <v>21</v>
      </c>
      <c r="D82" s="28" t="s">
        <v>105</v>
      </c>
      <c r="E82" s="14"/>
      <c r="F82" s="14" t="s">
        <v>106</v>
      </c>
      <c r="G82" s="20"/>
      <c r="H82" s="20">
        <v>10000</v>
      </c>
      <c r="I82" s="21">
        <f t="shared" si="1"/>
        <v>19617332.977999993</v>
      </c>
    </row>
    <row r="83" spans="2:9" ht="29.25" customHeight="1" thickBot="1" x14ac:dyDescent="0.3">
      <c r="B83" s="12"/>
      <c r="C83" s="18" t="s">
        <v>21</v>
      </c>
      <c r="D83" s="28" t="s">
        <v>107</v>
      </c>
      <c r="E83" s="14"/>
      <c r="F83" s="14" t="s">
        <v>108</v>
      </c>
      <c r="G83" s="20"/>
      <c r="H83" s="20">
        <v>1500</v>
      </c>
      <c r="I83" s="21">
        <f t="shared" si="1"/>
        <v>19615832.977999993</v>
      </c>
    </row>
    <row r="84" spans="2:9" ht="35.25" customHeight="1" thickBot="1" x14ac:dyDescent="0.3">
      <c r="B84" s="12"/>
      <c r="C84" s="18" t="s">
        <v>21</v>
      </c>
      <c r="D84" s="28" t="s">
        <v>109</v>
      </c>
      <c r="E84" s="14"/>
      <c r="F84" s="14" t="s">
        <v>108</v>
      </c>
      <c r="G84" s="20"/>
      <c r="H84" s="20">
        <v>1500</v>
      </c>
      <c r="I84" s="21">
        <f t="shared" si="1"/>
        <v>19614332.977999993</v>
      </c>
    </row>
    <row r="85" spans="2:9" ht="30.75" customHeight="1" thickBot="1" x14ac:dyDescent="0.3">
      <c r="B85" s="12"/>
      <c r="C85" s="18" t="s">
        <v>21</v>
      </c>
      <c r="D85" s="28" t="s">
        <v>110</v>
      </c>
      <c r="E85" s="14"/>
      <c r="F85" s="14" t="s">
        <v>108</v>
      </c>
      <c r="G85" s="20"/>
      <c r="H85" s="20">
        <v>1500</v>
      </c>
      <c r="I85" s="21">
        <f t="shared" si="1"/>
        <v>19612832.977999993</v>
      </c>
    </row>
    <row r="86" spans="2:9" ht="30.75" customHeight="1" thickBot="1" x14ac:dyDescent="0.3">
      <c r="B86" s="12"/>
      <c r="C86" s="18" t="s">
        <v>21</v>
      </c>
      <c r="D86" s="28" t="s">
        <v>111</v>
      </c>
      <c r="E86" s="14"/>
      <c r="F86" s="14" t="s">
        <v>106</v>
      </c>
      <c r="G86" s="20"/>
      <c r="H86" s="20">
        <v>15512</v>
      </c>
      <c r="I86" s="21">
        <f t="shared" si="1"/>
        <v>19597320.977999993</v>
      </c>
    </row>
    <row r="87" spans="2:9" ht="30" customHeight="1" thickBot="1" x14ac:dyDescent="0.3">
      <c r="B87" s="12"/>
      <c r="C87" s="18" t="s">
        <v>25</v>
      </c>
      <c r="D87" s="28" t="s">
        <v>112</v>
      </c>
      <c r="E87" s="14"/>
      <c r="F87" s="14" t="s">
        <v>113</v>
      </c>
      <c r="G87" s="20"/>
      <c r="H87" s="20">
        <v>3916.76</v>
      </c>
      <c r="I87" s="21">
        <f t="shared" si="1"/>
        <v>19593404.217999991</v>
      </c>
    </row>
    <row r="88" spans="2:9" ht="31.5" customHeight="1" thickBot="1" x14ac:dyDescent="0.3">
      <c r="B88" s="12"/>
      <c r="C88" s="18" t="s">
        <v>25</v>
      </c>
      <c r="D88" s="28" t="s">
        <v>114</v>
      </c>
      <c r="E88" s="14"/>
      <c r="F88" s="14" t="s">
        <v>113</v>
      </c>
      <c r="G88" s="20"/>
      <c r="H88" s="20">
        <v>3927.52</v>
      </c>
      <c r="I88" s="21">
        <f t="shared" si="1"/>
        <v>19589476.697999991</v>
      </c>
    </row>
    <row r="89" spans="2:9" ht="31.5" customHeight="1" thickBot="1" x14ac:dyDescent="0.3">
      <c r="B89" s="12"/>
      <c r="C89" s="18" t="s">
        <v>25</v>
      </c>
      <c r="D89" s="28" t="s">
        <v>115</v>
      </c>
      <c r="E89" s="14"/>
      <c r="F89" s="14" t="s">
        <v>116</v>
      </c>
      <c r="G89" s="20"/>
      <c r="H89" s="20">
        <v>3800</v>
      </c>
      <c r="I89" s="21">
        <f t="shared" si="1"/>
        <v>19585676.697999991</v>
      </c>
    </row>
    <row r="90" spans="2:9" ht="28.5" customHeight="1" thickBot="1" x14ac:dyDescent="0.3">
      <c r="B90" s="12"/>
      <c r="C90" s="18" t="s">
        <v>25</v>
      </c>
      <c r="D90" s="28" t="s">
        <v>117</v>
      </c>
      <c r="E90" s="14"/>
      <c r="F90" s="14" t="s">
        <v>118</v>
      </c>
      <c r="G90" s="20"/>
      <c r="H90" s="20">
        <v>3900</v>
      </c>
      <c r="I90" s="21">
        <f t="shared" si="1"/>
        <v>19581776.697999991</v>
      </c>
    </row>
    <row r="91" spans="2:9" ht="24.95" customHeight="1" thickBot="1" x14ac:dyDescent="0.3">
      <c r="B91" s="12"/>
      <c r="C91" s="18" t="s">
        <v>25</v>
      </c>
      <c r="D91" s="28" t="s">
        <v>119</v>
      </c>
      <c r="E91" s="14"/>
      <c r="F91" s="14" t="s">
        <v>118</v>
      </c>
      <c r="G91" s="20"/>
      <c r="H91" s="20">
        <v>4100</v>
      </c>
      <c r="I91" s="21">
        <f t="shared" si="1"/>
        <v>19577676.697999991</v>
      </c>
    </row>
    <row r="92" spans="2:9" ht="27" customHeight="1" thickBot="1" x14ac:dyDescent="0.3">
      <c r="B92" s="12"/>
      <c r="C92" s="18" t="s">
        <v>25</v>
      </c>
      <c r="D92" s="28" t="s">
        <v>120</v>
      </c>
      <c r="E92" s="14"/>
      <c r="F92" s="14" t="s">
        <v>118</v>
      </c>
      <c r="G92" s="20"/>
      <c r="H92" s="20">
        <v>15200</v>
      </c>
      <c r="I92" s="21">
        <f t="shared" si="1"/>
        <v>19562476.697999991</v>
      </c>
    </row>
    <row r="93" spans="2:9" ht="26.25" customHeight="1" thickBot="1" x14ac:dyDescent="0.3">
      <c r="B93" s="12"/>
      <c r="C93" s="18" t="s">
        <v>25</v>
      </c>
      <c r="D93" s="28" t="s">
        <v>121</v>
      </c>
      <c r="E93" s="14"/>
      <c r="F93" s="14" t="s">
        <v>118</v>
      </c>
      <c r="G93" s="20"/>
      <c r="H93" s="20">
        <v>8400</v>
      </c>
      <c r="I93" s="21">
        <f t="shared" si="1"/>
        <v>19554076.697999991</v>
      </c>
    </row>
    <row r="94" spans="2:9" ht="24.95" customHeight="1" thickBot="1" x14ac:dyDescent="0.3">
      <c r="B94" s="12"/>
      <c r="C94" s="18" t="s">
        <v>25</v>
      </c>
      <c r="D94" s="30" t="s">
        <v>122</v>
      </c>
      <c r="E94" s="14"/>
      <c r="F94" s="14" t="s">
        <v>118</v>
      </c>
      <c r="G94" s="20"/>
      <c r="H94" s="20">
        <v>10300</v>
      </c>
      <c r="I94" s="21">
        <f t="shared" si="1"/>
        <v>19543776.697999991</v>
      </c>
    </row>
    <row r="95" spans="2:9" ht="24.95" customHeight="1" thickBot="1" x14ac:dyDescent="0.3">
      <c r="B95" s="12"/>
      <c r="C95" s="18" t="s">
        <v>25</v>
      </c>
      <c r="D95" s="28" t="s">
        <v>123</v>
      </c>
      <c r="E95" s="14"/>
      <c r="F95" s="14" t="s">
        <v>118</v>
      </c>
      <c r="G95" s="20"/>
      <c r="H95" s="20">
        <v>12500</v>
      </c>
      <c r="I95" s="21">
        <f t="shared" si="1"/>
        <v>19531276.697999991</v>
      </c>
    </row>
    <row r="96" spans="2:9" ht="24.95" customHeight="1" thickBot="1" x14ac:dyDescent="0.3">
      <c r="B96" s="12"/>
      <c r="C96" s="18" t="s">
        <v>25</v>
      </c>
      <c r="D96" s="28" t="s">
        <v>124</v>
      </c>
      <c r="E96" s="14"/>
      <c r="F96" s="14" t="s">
        <v>118</v>
      </c>
      <c r="G96" s="20"/>
      <c r="H96" s="20">
        <v>1100</v>
      </c>
      <c r="I96" s="21">
        <f t="shared" si="1"/>
        <v>19530176.697999991</v>
      </c>
    </row>
    <row r="97" spans="2:9" ht="24.95" customHeight="1" thickBot="1" x14ac:dyDescent="0.3">
      <c r="B97" s="12"/>
      <c r="C97" s="18" t="s">
        <v>25</v>
      </c>
      <c r="D97" s="28" t="s">
        <v>125</v>
      </c>
      <c r="E97" s="14"/>
      <c r="F97" s="14" t="s">
        <v>118</v>
      </c>
      <c r="G97" s="20"/>
      <c r="H97" s="20">
        <v>1100</v>
      </c>
      <c r="I97" s="21">
        <f t="shared" si="1"/>
        <v>19529076.697999991</v>
      </c>
    </row>
    <row r="98" spans="2:9" ht="24.95" customHeight="1" thickBot="1" x14ac:dyDescent="0.3">
      <c r="B98" s="12"/>
      <c r="C98" s="18" t="s">
        <v>25</v>
      </c>
      <c r="D98" s="28" t="s">
        <v>126</v>
      </c>
      <c r="E98" s="14"/>
      <c r="F98" s="14" t="s">
        <v>118</v>
      </c>
      <c r="G98" s="20"/>
      <c r="H98" s="20">
        <v>1200</v>
      </c>
      <c r="I98" s="21">
        <f t="shared" si="1"/>
        <v>19527876.697999991</v>
      </c>
    </row>
    <row r="99" spans="2:9" ht="24.95" customHeight="1" thickBot="1" x14ac:dyDescent="0.3">
      <c r="B99" s="12"/>
      <c r="C99" s="18" t="s">
        <v>25</v>
      </c>
      <c r="D99" s="28"/>
      <c r="E99" s="14"/>
      <c r="F99" s="14" t="s">
        <v>104</v>
      </c>
      <c r="G99" s="20"/>
      <c r="H99" s="20">
        <v>325.92</v>
      </c>
      <c r="I99" s="21">
        <f t="shared" si="1"/>
        <v>19527550.77799999</v>
      </c>
    </row>
    <row r="100" spans="2:9" ht="24.95" customHeight="1" thickBot="1" x14ac:dyDescent="0.3">
      <c r="B100" s="12"/>
      <c r="C100" s="18" t="s">
        <v>42</v>
      </c>
      <c r="D100" s="28" t="s">
        <v>127</v>
      </c>
      <c r="E100" s="14"/>
      <c r="F100" s="14" t="s">
        <v>118</v>
      </c>
      <c r="G100" s="20"/>
      <c r="H100" s="20">
        <v>3750</v>
      </c>
      <c r="I100" s="21">
        <f t="shared" si="1"/>
        <v>19523800.77799999</v>
      </c>
    </row>
    <row r="101" spans="2:9" ht="24.95" customHeight="1" thickBot="1" x14ac:dyDescent="0.3">
      <c r="B101" s="12"/>
      <c r="C101" s="18" t="s">
        <v>42</v>
      </c>
      <c r="D101" s="28" t="s">
        <v>128</v>
      </c>
      <c r="E101" s="14"/>
      <c r="F101" s="14" t="s">
        <v>118</v>
      </c>
      <c r="G101" s="20"/>
      <c r="H101" s="20">
        <v>4500</v>
      </c>
      <c r="I101" s="21">
        <f t="shared" si="1"/>
        <v>19519300.77799999</v>
      </c>
    </row>
    <row r="102" spans="2:9" ht="24.95" customHeight="1" thickBot="1" x14ac:dyDescent="0.3">
      <c r="B102" s="12"/>
      <c r="C102" s="18" t="s">
        <v>42</v>
      </c>
      <c r="D102" s="28" t="s">
        <v>129</v>
      </c>
      <c r="E102" s="14"/>
      <c r="F102" s="14" t="s">
        <v>118</v>
      </c>
      <c r="G102" s="20"/>
      <c r="H102" s="20">
        <v>2750</v>
      </c>
      <c r="I102" s="21">
        <f t="shared" si="1"/>
        <v>19516550.77799999</v>
      </c>
    </row>
    <row r="103" spans="2:9" ht="24.95" customHeight="1" thickBot="1" x14ac:dyDescent="0.3">
      <c r="B103" s="12"/>
      <c r="C103" s="18" t="s">
        <v>42</v>
      </c>
      <c r="D103" s="28" t="s">
        <v>130</v>
      </c>
      <c r="E103" s="14"/>
      <c r="F103" s="14" t="s">
        <v>118</v>
      </c>
      <c r="G103" s="20"/>
      <c r="H103" s="20">
        <v>1900</v>
      </c>
      <c r="I103" s="21">
        <f t="shared" si="1"/>
        <v>19514650.77799999</v>
      </c>
    </row>
    <row r="104" spans="2:9" ht="24.95" customHeight="1" thickBot="1" x14ac:dyDescent="0.3">
      <c r="B104" s="12"/>
      <c r="C104" s="18" t="s">
        <v>42</v>
      </c>
      <c r="D104" s="28" t="s">
        <v>131</v>
      </c>
      <c r="E104" s="14"/>
      <c r="F104" s="14" t="s">
        <v>118</v>
      </c>
      <c r="G104" s="20"/>
      <c r="H104" s="20">
        <v>1700</v>
      </c>
      <c r="I104" s="21">
        <f t="shared" si="1"/>
        <v>19512950.77799999</v>
      </c>
    </row>
    <row r="105" spans="2:9" ht="24.95" customHeight="1" thickBot="1" x14ac:dyDescent="0.3">
      <c r="B105" s="12"/>
      <c r="C105" s="18" t="s">
        <v>42</v>
      </c>
      <c r="D105" s="28" t="s">
        <v>132</v>
      </c>
      <c r="E105" s="14"/>
      <c r="F105" s="14" t="s">
        <v>118</v>
      </c>
      <c r="G105" s="20"/>
      <c r="H105" s="20">
        <v>1700</v>
      </c>
      <c r="I105" s="21">
        <f t="shared" si="1"/>
        <v>19511250.77799999</v>
      </c>
    </row>
    <row r="106" spans="2:9" ht="24.95" customHeight="1" thickBot="1" x14ac:dyDescent="0.3">
      <c r="B106" s="12"/>
      <c r="C106" s="27" t="s">
        <v>42</v>
      </c>
      <c r="D106" s="28"/>
      <c r="E106" s="14"/>
      <c r="F106" s="14" t="s">
        <v>104</v>
      </c>
      <c r="G106" s="20"/>
      <c r="H106" s="20">
        <v>47.73</v>
      </c>
      <c r="I106" s="21">
        <f t="shared" si="1"/>
        <v>19511203.047999989</v>
      </c>
    </row>
    <row r="107" spans="2:9" ht="24.95" customHeight="1" thickBot="1" x14ac:dyDescent="0.3">
      <c r="B107" s="12"/>
      <c r="C107" s="18" t="s">
        <v>72</v>
      </c>
      <c r="D107" s="28" t="s">
        <v>133</v>
      </c>
      <c r="E107" s="14"/>
      <c r="F107" s="14" t="s">
        <v>134</v>
      </c>
      <c r="G107" s="20"/>
      <c r="H107" s="20">
        <v>43500</v>
      </c>
      <c r="I107" s="21">
        <f t="shared" si="1"/>
        <v>19467703.047999989</v>
      </c>
    </row>
    <row r="108" spans="2:9" ht="24.95" customHeight="1" thickBot="1" x14ac:dyDescent="0.3">
      <c r="B108" s="12"/>
      <c r="C108" s="18" t="s">
        <v>72</v>
      </c>
      <c r="D108" s="28" t="s">
        <v>135</v>
      </c>
      <c r="E108" s="14"/>
      <c r="F108" s="14" t="s">
        <v>136</v>
      </c>
      <c r="G108" s="20"/>
      <c r="H108" s="20">
        <v>20000</v>
      </c>
      <c r="I108" s="21">
        <f t="shared" si="1"/>
        <v>19447703.047999989</v>
      </c>
    </row>
    <row r="109" spans="2:9" ht="24.95" customHeight="1" thickBot="1" x14ac:dyDescent="0.3">
      <c r="B109" s="12"/>
      <c r="C109" s="18" t="s">
        <v>72</v>
      </c>
      <c r="D109" s="28" t="s">
        <v>137</v>
      </c>
      <c r="E109" s="14"/>
      <c r="F109" s="14" t="s">
        <v>138</v>
      </c>
      <c r="G109" s="20"/>
      <c r="H109" s="20">
        <v>5250</v>
      </c>
      <c r="I109" s="21">
        <f t="shared" si="1"/>
        <v>19442453.047999989</v>
      </c>
    </row>
    <row r="110" spans="2:9" ht="24.95" customHeight="1" thickBot="1" x14ac:dyDescent="0.3">
      <c r="B110" s="12"/>
      <c r="C110" s="18" t="s">
        <v>72</v>
      </c>
      <c r="D110" s="28" t="s">
        <v>139</v>
      </c>
      <c r="E110" s="14"/>
      <c r="F110" s="14" t="s">
        <v>140</v>
      </c>
      <c r="G110" s="20"/>
      <c r="H110" s="20">
        <v>17550</v>
      </c>
      <c r="I110" s="21">
        <f t="shared" si="1"/>
        <v>19424903.047999989</v>
      </c>
    </row>
    <row r="111" spans="2:9" ht="24.95" customHeight="1" thickBot="1" x14ac:dyDescent="0.3">
      <c r="B111" s="12"/>
      <c r="C111" s="18" t="s">
        <v>72</v>
      </c>
      <c r="D111" s="28" t="s">
        <v>141</v>
      </c>
      <c r="E111" s="14"/>
      <c r="F111" s="14" t="s">
        <v>140</v>
      </c>
      <c r="G111" s="20"/>
      <c r="H111" s="20">
        <v>9500</v>
      </c>
      <c r="I111" s="21">
        <f t="shared" si="1"/>
        <v>19415403.047999989</v>
      </c>
    </row>
    <row r="112" spans="2:9" ht="24.95" customHeight="1" thickBot="1" x14ac:dyDescent="0.3">
      <c r="B112" s="12"/>
      <c r="C112" s="18" t="s">
        <v>72</v>
      </c>
      <c r="D112" s="28" t="s">
        <v>142</v>
      </c>
      <c r="E112" s="14"/>
      <c r="F112" s="14" t="s">
        <v>140</v>
      </c>
      <c r="G112" s="20"/>
      <c r="H112" s="20">
        <v>14250</v>
      </c>
      <c r="I112" s="21">
        <f t="shared" si="1"/>
        <v>19401153.047999989</v>
      </c>
    </row>
    <row r="113" spans="2:9" ht="24.95" customHeight="1" thickBot="1" x14ac:dyDescent="0.3">
      <c r="B113" s="12"/>
      <c r="C113" s="18" t="s">
        <v>72</v>
      </c>
      <c r="D113" s="28" t="s">
        <v>143</v>
      </c>
      <c r="E113" s="14"/>
      <c r="F113" s="14" t="s">
        <v>140</v>
      </c>
      <c r="G113" s="20"/>
      <c r="H113" s="20">
        <v>11650</v>
      </c>
      <c r="I113" s="21">
        <f t="shared" si="1"/>
        <v>19389503.047999989</v>
      </c>
    </row>
    <row r="114" spans="2:9" ht="24.95" customHeight="1" thickBot="1" x14ac:dyDescent="0.3">
      <c r="B114" s="12"/>
      <c r="C114" s="18" t="s">
        <v>72</v>
      </c>
      <c r="D114" s="28" t="s">
        <v>144</v>
      </c>
      <c r="E114" s="14"/>
      <c r="F114" s="14" t="s">
        <v>140</v>
      </c>
      <c r="G114" s="20"/>
      <c r="H114" s="20">
        <v>14250</v>
      </c>
      <c r="I114" s="21">
        <f t="shared" si="1"/>
        <v>19375253.047999989</v>
      </c>
    </row>
    <row r="115" spans="2:9" ht="24.95" customHeight="1" thickBot="1" x14ac:dyDescent="0.3">
      <c r="B115" s="12"/>
      <c r="C115" s="18" t="s">
        <v>72</v>
      </c>
      <c r="D115" s="28" t="s">
        <v>145</v>
      </c>
      <c r="E115" s="14"/>
      <c r="F115" s="14" t="s">
        <v>140</v>
      </c>
      <c r="G115" s="20"/>
      <c r="H115" s="20">
        <v>9500</v>
      </c>
      <c r="I115" s="21">
        <f t="shared" si="1"/>
        <v>19365753.047999989</v>
      </c>
    </row>
    <row r="116" spans="2:9" ht="24.95" customHeight="1" thickBot="1" x14ac:dyDescent="0.3">
      <c r="B116" s="12"/>
      <c r="C116" s="18" t="s">
        <v>72</v>
      </c>
      <c r="D116" s="28"/>
      <c r="E116" s="14"/>
      <c r="F116" s="14" t="s">
        <v>104</v>
      </c>
      <c r="G116" s="20"/>
      <c r="H116" s="20">
        <v>188.2</v>
      </c>
      <c r="I116" s="21">
        <f t="shared" si="1"/>
        <v>19365564.84799999</v>
      </c>
    </row>
    <row r="117" spans="2:9" ht="24.95" customHeight="1" thickBot="1" x14ac:dyDescent="0.3">
      <c r="B117" s="12"/>
      <c r="C117" s="18" t="s">
        <v>85</v>
      </c>
      <c r="D117" s="28" t="s">
        <v>146</v>
      </c>
      <c r="E117" s="14"/>
      <c r="F117" s="14" t="s">
        <v>147</v>
      </c>
      <c r="G117" s="20"/>
      <c r="H117" s="20">
        <v>31500</v>
      </c>
      <c r="I117" s="21">
        <f t="shared" si="1"/>
        <v>19334064.84799999</v>
      </c>
    </row>
    <row r="118" spans="2:9" ht="24.95" customHeight="1" thickBot="1" x14ac:dyDescent="0.3">
      <c r="B118" s="12"/>
      <c r="C118" s="27">
        <v>45588</v>
      </c>
      <c r="D118" s="28" t="s">
        <v>148</v>
      </c>
      <c r="E118" s="14"/>
      <c r="F118" s="14" t="s">
        <v>149</v>
      </c>
      <c r="G118" s="20"/>
      <c r="H118" s="20">
        <v>73450</v>
      </c>
      <c r="I118" s="21">
        <f t="shared" si="1"/>
        <v>19260614.84799999</v>
      </c>
    </row>
    <row r="119" spans="2:9" ht="24.95" customHeight="1" thickBot="1" x14ac:dyDescent="0.3">
      <c r="B119" s="12"/>
      <c r="C119" s="18" t="s">
        <v>85</v>
      </c>
      <c r="D119" s="28"/>
      <c r="E119" s="14"/>
      <c r="F119" s="14" t="s">
        <v>104</v>
      </c>
      <c r="G119" s="20"/>
      <c r="H119" s="20">
        <v>47.25</v>
      </c>
      <c r="I119" s="21">
        <f t="shared" si="1"/>
        <v>19260567.59799999</v>
      </c>
    </row>
    <row r="120" spans="2:9" ht="24.95" customHeight="1" thickBot="1" x14ac:dyDescent="0.3">
      <c r="B120" s="12"/>
      <c r="C120" s="18" t="s">
        <v>88</v>
      </c>
      <c r="D120" s="28"/>
      <c r="E120" s="14"/>
      <c r="F120" s="14" t="s">
        <v>104</v>
      </c>
      <c r="G120" s="20"/>
      <c r="H120" s="20">
        <v>110.18</v>
      </c>
      <c r="I120" s="21">
        <f t="shared" si="1"/>
        <v>19260457.41799999</v>
      </c>
    </row>
    <row r="121" spans="2:9" ht="24.95" customHeight="1" thickBot="1" x14ac:dyDescent="0.3">
      <c r="B121" s="12"/>
      <c r="C121" s="18" t="s">
        <v>150</v>
      </c>
      <c r="D121" s="28" t="s">
        <v>151</v>
      </c>
      <c r="E121" s="14"/>
      <c r="F121" s="14" t="s">
        <v>152</v>
      </c>
      <c r="G121" s="20"/>
      <c r="H121" s="20">
        <v>2700.01</v>
      </c>
      <c r="I121" s="21">
        <f t="shared" si="1"/>
        <v>19257757.407999989</v>
      </c>
    </row>
    <row r="122" spans="2:9" ht="24.95" customHeight="1" thickBot="1" x14ac:dyDescent="0.3">
      <c r="B122" s="12"/>
      <c r="C122" s="18" t="s">
        <v>150</v>
      </c>
      <c r="D122" s="28" t="s">
        <v>153</v>
      </c>
      <c r="E122" s="14"/>
      <c r="F122" s="14" t="s">
        <v>154</v>
      </c>
      <c r="G122" s="20"/>
      <c r="H122" s="20">
        <v>10288.459999999999</v>
      </c>
      <c r="I122" s="21">
        <f t="shared" si="1"/>
        <v>19247468.947999988</v>
      </c>
    </row>
    <row r="123" spans="2:9" ht="24.95" customHeight="1" thickBot="1" x14ac:dyDescent="0.3">
      <c r="B123" s="12"/>
      <c r="C123" s="18" t="s">
        <v>150</v>
      </c>
      <c r="D123" s="28" t="s">
        <v>155</v>
      </c>
      <c r="E123" s="14"/>
      <c r="F123" s="14" t="s">
        <v>156</v>
      </c>
      <c r="G123" s="20"/>
      <c r="H123" s="20">
        <v>14967.34</v>
      </c>
      <c r="I123" s="21">
        <f t="shared" si="1"/>
        <v>19232501.607999988</v>
      </c>
    </row>
    <row r="124" spans="2:9" ht="24.95" customHeight="1" thickBot="1" x14ac:dyDescent="0.3">
      <c r="B124" s="12"/>
      <c r="C124" s="27" t="s">
        <v>150</v>
      </c>
      <c r="D124" s="28" t="s">
        <v>157</v>
      </c>
      <c r="E124" s="14"/>
      <c r="F124" s="14" t="s">
        <v>158</v>
      </c>
      <c r="G124" s="20"/>
      <c r="H124" s="20">
        <v>727637.45</v>
      </c>
      <c r="I124" s="21">
        <f t="shared" si="1"/>
        <v>18504864.157999989</v>
      </c>
    </row>
    <row r="125" spans="2:9" ht="24.95" customHeight="1" thickBot="1" x14ac:dyDescent="0.3">
      <c r="B125" s="12"/>
      <c r="C125" s="18" t="s">
        <v>150</v>
      </c>
      <c r="D125" s="28" t="s">
        <v>159</v>
      </c>
      <c r="E125" s="14"/>
      <c r="F125" s="14" t="s">
        <v>160</v>
      </c>
      <c r="G125" s="20"/>
      <c r="H125" s="20">
        <v>84976</v>
      </c>
      <c r="I125" s="21">
        <f t="shared" si="1"/>
        <v>18419888.157999989</v>
      </c>
    </row>
    <row r="126" spans="2:9" ht="24.95" customHeight="1" thickBot="1" x14ac:dyDescent="0.3">
      <c r="B126" s="12"/>
      <c r="C126" s="18" t="s">
        <v>150</v>
      </c>
      <c r="D126" s="28"/>
      <c r="E126" s="14"/>
      <c r="F126" s="14" t="s">
        <v>104</v>
      </c>
      <c r="G126" s="20"/>
      <c r="H126" s="20">
        <v>1133.3900000000001</v>
      </c>
      <c r="I126" s="21">
        <f t="shared" si="1"/>
        <v>18418754.767999988</v>
      </c>
    </row>
    <row r="127" spans="2:9" ht="24.95" customHeight="1" thickBot="1" x14ac:dyDescent="0.3">
      <c r="B127" s="12"/>
      <c r="C127" s="18" t="s">
        <v>90</v>
      </c>
      <c r="D127" s="28" t="s">
        <v>161</v>
      </c>
      <c r="E127" s="14"/>
      <c r="F127" s="14" t="s">
        <v>162</v>
      </c>
      <c r="G127" s="20"/>
      <c r="H127" s="20">
        <v>45000</v>
      </c>
      <c r="I127" s="21">
        <f t="shared" si="1"/>
        <v>18373754.767999988</v>
      </c>
    </row>
    <row r="128" spans="2:9" ht="24.95" customHeight="1" thickBot="1" x14ac:dyDescent="0.3">
      <c r="B128" s="12"/>
      <c r="C128" s="18" t="s">
        <v>90</v>
      </c>
      <c r="D128" s="28"/>
      <c r="E128" s="14"/>
      <c r="F128" s="14" t="s">
        <v>104</v>
      </c>
      <c r="G128" s="20"/>
      <c r="H128" s="20">
        <v>194.96</v>
      </c>
      <c r="I128" s="21">
        <f t="shared" si="1"/>
        <v>18373559.807999987</v>
      </c>
    </row>
    <row r="129" spans="2:9" ht="24.95" customHeight="1" thickBot="1" x14ac:dyDescent="0.3">
      <c r="B129" s="12"/>
      <c r="C129" s="18" t="s">
        <v>92</v>
      </c>
      <c r="D129" s="28" t="s">
        <v>163</v>
      </c>
      <c r="E129" s="14"/>
      <c r="F129" s="14" t="s">
        <v>164</v>
      </c>
      <c r="G129" s="20"/>
      <c r="H129" s="20">
        <v>49980.27</v>
      </c>
      <c r="I129" s="21">
        <f t="shared" si="1"/>
        <v>18323579.537999988</v>
      </c>
    </row>
    <row r="130" spans="2:9" ht="24.95" customHeight="1" thickBot="1" x14ac:dyDescent="0.3">
      <c r="B130" s="12"/>
      <c r="C130" s="18" t="s">
        <v>92</v>
      </c>
      <c r="D130" s="28" t="s">
        <v>165</v>
      </c>
      <c r="E130" s="14"/>
      <c r="F130" s="14" t="s">
        <v>166</v>
      </c>
      <c r="G130" s="20"/>
      <c r="H130" s="20">
        <v>13500</v>
      </c>
      <c r="I130" s="21">
        <f t="shared" si="1"/>
        <v>18310079.537999988</v>
      </c>
    </row>
    <row r="131" spans="2:9" ht="24.95" customHeight="1" thickBot="1" x14ac:dyDescent="0.3">
      <c r="B131" s="12"/>
      <c r="C131" s="18" t="s">
        <v>92</v>
      </c>
      <c r="D131" s="28" t="s">
        <v>167</v>
      </c>
      <c r="E131" s="14"/>
      <c r="F131" s="14" t="s">
        <v>168</v>
      </c>
      <c r="G131" s="20"/>
      <c r="H131" s="20">
        <v>2337.0500000000002</v>
      </c>
      <c r="I131" s="21">
        <f t="shared" si="1"/>
        <v>18307742.487999987</v>
      </c>
    </row>
    <row r="132" spans="2:9" ht="24.95" customHeight="1" thickBot="1" x14ac:dyDescent="0.3">
      <c r="B132" s="12"/>
      <c r="C132" s="18" t="s">
        <v>92</v>
      </c>
      <c r="D132" s="28"/>
      <c r="E132" s="14"/>
      <c r="F132" s="14" t="s">
        <v>104</v>
      </c>
      <c r="G132" s="20"/>
      <c r="H132" s="20">
        <v>23.76</v>
      </c>
      <c r="I132" s="21">
        <f t="shared" si="1"/>
        <v>18307718.727999985</v>
      </c>
    </row>
    <row r="133" spans="2:9" ht="24.95" customHeight="1" thickBot="1" x14ac:dyDescent="0.3">
      <c r="B133" s="12"/>
      <c r="C133" s="18" t="s">
        <v>94</v>
      </c>
      <c r="D133" s="28" t="s">
        <v>169</v>
      </c>
      <c r="E133" s="14"/>
      <c r="F133" s="14" t="s">
        <v>170</v>
      </c>
      <c r="G133" s="20"/>
      <c r="H133" s="20">
        <v>9025.2000000000007</v>
      </c>
      <c r="I133" s="21">
        <f t="shared" si="1"/>
        <v>18298693.527999986</v>
      </c>
    </row>
    <row r="134" spans="2:9" ht="24.95" customHeight="1" thickBot="1" x14ac:dyDescent="0.3">
      <c r="B134" s="12"/>
      <c r="C134" s="18" t="s">
        <v>94</v>
      </c>
      <c r="D134" s="28" t="s">
        <v>171</v>
      </c>
      <c r="E134" s="14"/>
      <c r="F134" s="14" t="s">
        <v>172</v>
      </c>
      <c r="G134" s="20"/>
      <c r="H134" s="20">
        <v>188192.4</v>
      </c>
      <c r="I134" s="21">
        <f t="shared" si="1"/>
        <v>18110501.127999987</v>
      </c>
    </row>
    <row r="135" spans="2:9" ht="24.95" customHeight="1" thickBot="1" x14ac:dyDescent="0.3">
      <c r="B135" s="12"/>
      <c r="C135" s="18" t="s">
        <v>94</v>
      </c>
      <c r="D135" s="28"/>
      <c r="E135" s="14"/>
      <c r="F135" s="14" t="s">
        <v>104</v>
      </c>
      <c r="G135" s="20"/>
      <c r="H135" s="20">
        <v>387.26</v>
      </c>
      <c r="I135" s="21">
        <f t="shared" si="1"/>
        <v>18110113.867999986</v>
      </c>
    </row>
    <row r="136" spans="2:9" ht="24.95" customHeight="1" thickBot="1" x14ac:dyDescent="0.3">
      <c r="B136" s="12"/>
      <c r="C136" s="18" t="s">
        <v>97</v>
      </c>
      <c r="D136" s="28"/>
      <c r="E136" s="14"/>
      <c r="F136" s="14" t="s">
        <v>104</v>
      </c>
      <c r="G136" s="20"/>
      <c r="H136" s="20">
        <v>175</v>
      </c>
      <c r="I136" s="21">
        <f t="shared" si="1"/>
        <v>18109938.867999986</v>
      </c>
    </row>
    <row r="137" spans="2:9" ht="32.25" hidden="1" customHeight="1" thickBot="1" x14ac:dyDescent="0.3">
      <c r="B137" s="12"/>
      <c r="C137" s="18"/>
      <c r="D137" s="28"/>
      <c r="E137" s="14"/>
      <c r="F137" s="14"/>
      <c r="G137" s="20"/>
      <c r="H137" s="20"/>
      <c r="I137" s="21">
        <f t="shared" si="1"/>
        <v>18109938.867999986</v>
      </c>
    </row>
    <row r="138" spans="2:9" ht="24.95" hidden="1" customHeight="1" thickBot="1" x14ac:dyDescent="0.3">
      <c r="B138" s="12"/>
      <c r="C138" s="18"/>
      <c r="D138" s="28"/>
      <c r="E138" s="14"/>
      <c r="F138" s="14"/>
      <c r="G138" s="20"/>
      <c r="H138" s="20"/>
      <c r="I138" s="21">
        <f t="shared" si="1"/>
        <v>18109938.867999986</v>
      </c>
    </row>
    <row r="139" spans="2:9" ht="24.95" hidden="1" customHeight="1" thickBot="1" x14ac:dyDescent="0.3">
      <c r="B139" s="12"/>
      <c r="C139" s="18"/>
      <c r="D139" s="28"/>
      <c r="E139" s="14"/>
      <c r="F139" s="14"/>
      <c r="G139" s="20"/>
      <c r="H139" s="20"/>
      <c r="I139" s="21">
        <f t="shared" si="1"/>
        <v>18109938.867999986</v>
      </c>
    </row>
    <row r="140" spans="2:9" ht="24.95" hidden="1" customHeight="1" thickBot="1" x14ac:dyDescent="0.3">
      <c r="B140" s="12"/>
      <c r="C140" s="18"/>
      <c r="D140" s="28"/>
      <c r="E140" s="14"/>
      <c r="F140" s="14"/>
      <c r="G140" s="20"/>
      <c r="H140" s="20"/>
      <c r="I140" s="21">
        <f t="shared" si="1"/>
        <v>18109938.867999986</v>
      </c>
    </row>
    <row r="141" spans="2:9" ht="24.95" hidden="1" customHeight="1" thickBot="1" x14ac:dyDescent="0.3">
      <c r="B141" s="12"/>
      <c r="C141" s="18"/>
      <c r="D141" s="28"/>
      <c r="E141" s="14"/>
      <c r="F141" s="14"/>
      <c r="G141" s="20"/>
      <c r="H141" s="20"/>
      <c r="I141" s="21">
        <f t="shared" si="1"/>
        <v>18109938.867999986</v>
      </c>
    </row>
    <row r="142" spans="2:9" ht="24.95" hidden="1" customHeight="1" thickBot="1" x14ac:dyDescent="0.3">
      <c r="B142" s="12"/>
      <c r="C142" s="18"/>
      <c r="D142" s="28"/>
      <c r="E142" s="14"/>
      <c r="F142" s="14"/>
      <c r="G142" s="20"/>
      <c r="H142" s="20"/>
      <c r="I142" s="21">
        <f t="shared" si="1"/>
        <v>18109938.867999986</v>
      </c>
    </row>
    <row r="143" spans="2:9" ht="24.95" hidden="1" customHeight="1" thickBot="1" x14ac:dyDescent="0.3">
      <c r="B143" s="12"/>
      <c r="C143" s="18"/>
      <c r="D143" s="28"/>
      <c r="E143" s="14"/>
      <c r="F143" s="14"/>
      <c r="G143" s="20"/>
      <c r="H143" s="20"/>
      <c r="I143" s="21">
        <f t="shared" ref="I143:I145" si="2">I142+G143-H143</f>
        <v>18109938.867999986</v>
      </c>
    </row>
    <row r="144" spans="2:9" ht="24.95" hidden="1" customHeight="1" thickBot="1" x14ac:dyDescent="0.3">
      <c r="B144" s="12"/>
      <c r="C144" s="18"/>
      <c r="D144" s="28"/>
      <c r="E144" s="14"/>
      <c r="F144" s="14"/>
      <c r="G144" s="20"/>
      <c r="H144" s="20"/>
      <c r="I144" s="21">
        <f t="shared" si="2"/>
        <v>18109938.867999986</v>
      </c>
    </row>
    <row r="145" spans="2:11" ht="18" customHeight="1" thickBot="1" x14ac:dyDescent="0.3">
      <c r="B145" s="12"/>
      <c r="C145" s="13"/>
      <c r="D145" s="13"/>
      <c r="E145" s="31"/>
      <c r="F145" s="14"/>
      <c r="G145" s="32"/>
      <c r="H145" s="32"/>
      <c r="I145" s="21">
        <f t="shared" si="2"/>
        <v>18109938.867999986</v>
      </c>
    </row>
    <row r="146" spans="2:11" ht="28.5" customHeight="1" thickBot="1" x14ac:dyDescent="0.35">
      <c r="B146" s="33"/>
      <c r="C146" s="34"/>
      <c r="D146" s="35"/>
      <c r="E146" s="36"/>
      <c r="F146" s="37" t="s">
        <v>173</v>
      </c>
      <c r="G146" s="38">
        <f>SUM(G15:G145)</f>
        <v>1403005</v>
      </c>
      <c r="H146" s="39">
        <f>SUM(H14:H145)</f>
        <v>1517469.1099999999</v>
      </c>
      <c r="I146" s="17">
        <f>+I14+G146-H146</f>
        <v>18109938.867999993</v>
      </c>
      <c r="J146" s="40"/>
      <c r="K146" s="41"/>
    </row>
    <row r="147" spans="2:11" x14ac:dyDescent="0.25">
      <c r="B147" s="1"/>
      <c r="C147" s="42"/>
      <c r="D147" s="42"/>
      <c r="E147" s="1"/>
      <c r="F147" s="1"/>
      <c r="G147" s="1"/>
      <c r="H147" s="1"/>
      <c r="I147" s="1"/>
      <c r="J147" s="41"/>
      <c r="K147" s="43"/>
    </row>
    <row r="148" spans="2:11" ht="8.25" customHeight="1" x14ac:dyDescent="0.25">
      <c r="B148" s="1"/>
      <c r="C148" s="44"/>
      <c r="D148" s="44"/>
      <c r="E148" s="1"/>
      <c r="F148" s="1"/>
      <c r="G148" s="1"/>
      <c r="H148" s="1"/>
      <c r="I148" s="1"/>
    </row>
    <row r="149" spans="2:11" ht="0.75" customHeight="1" x14ac:dyDescent="0.25">
      <c r="B149" s="1"/>
      <c r="C149" s="44"/>
      <c r="D149" s="44"/>
      <c r="E149" s="1"/>
      <c r="F149" s="1"/>
      <c r="G149" s="1"/>
      <c r="H149" s="1"/>
      <c r="I149" s="1"/>
    </row>
    <row r="150" spans="2:11" ht="16.5" customHeight="1" x14ac:dyDescent="0.25">
      <c r="B150" s="1"/>
      <c r="C150" s="42"/>
      <c r="D150" s="42"/>
      <c r="E150" s="1"/>
      <c r="F150" s="1"/>
      <c r="G150" s="1"/>
      <c r="H150" s="1"/>
      <c r="I150" s="45"/>
      <c r="K150" s="41"/>
    </row>
    <row r="151" spans="2:11" ht="19.5" x14ac:dyDescent="0.3">
      <c r="B151" s="46" t="s">
        <v>174</v>
      </c>
      <c r="C151" s="46"/>
      <c r="D151" s="46"/>
      <c r="E151" s="46"/>
      <c r="F151" s="47" t="s">
        <v>175</v>
      </c>
      <c r="G151" s="48" t="s">
        <v>176</v>
      </c>
      <c r="H151" s="48"/>
      <c r="I151" s="48"/>
      <c r="K151" s="49"/>
    </row>
    <row r="152" spans="2:11" ht="5.25" customHeight="1" x14ac:dyDescent="0.35">
      <c r="B152" s="50"/>
      <c r="C152" s="47"/>
      <c r="D152" s="47"/>
      <c r="E152" s="47"/>
      <c r="F152" s="47"/>
      <c r="G152" s="51"/>
      <c r="H152" s="51"/>
      <c r="I152" s="51"/>
      <c r="J152" s="52"/>
    </row>
    <row r="153" spans="2:11" ht="19.5" x14ac:dyDescent="0.3">
      <c r="B153" s="53" t="s">
        <v>177</v>
      </c>
      <c r="C153" s="53"/>
      <c r="D153" s="53"/>
      <c r="E153" s="53"/>
      <c r="F153" s="54" t="s">
        <v>178</v>
      </c>
      <c r="G153" s="55" t="s">
        <v>179</v>
      </c>
      <c r="H153" s="55"/>
      <c r="I153" s="55"/>
    </row>
    <row r="154" spans="2:11" ht="19.5" x14ac:dyDescent="0.3">
      <c r="B154" s="46" t="s">
        <v>180</v>
      </c>
      <c r="C154" s="46"/>
      <c r="D154" s="46"/>
      <c r="E154" s="46"/>
      <c r="F154" s="47" t="s">
        <v>181</v>
      </c>
      <c r="G154" s="48" t="s">
        <v>182</v>
      </c>
      <c r="H154" s="48"/>
      <c r="I154" s="48"/>
    </row>
    <row r="155" spans="2:11" ht="19.5" x14ac:dyDescent="0.3">
      <c r="B155" s="50"/>
      <c r="C155" s="56"/>
      <c r="D155" s="56"/>
      <c r="E155" s="56"/>
      <c r="F155" s="57"/>
      <c r="G155" s="57"/>
      <c r="H155" s="57"/>
      <c r="I155" s="57"/>
      <c r="J155" s="52"/>
    </row>
    <row r="156" spans="2:11" ht="19.5" x14ac:dyDescent="0.3">
      <c r="B156" s="50"/>
      <c r="C156" s="56"/>
      <c r="D156" s="56"/>
      <c r="E156" s="56"/>
      <c r="F156" s="57"/>
      <c r="G156" s="57"/>
      <c r="H156" s="57"/>
      <c r="I156" s="57"/>
    </row>
    <row r="157" spans="2:11" ht="18" x14ac:dyDescent="0.25">
      <c r="B157" s="58"/>
      <c r="C157" s="58"/>
      <c r="D157" s="58"/>
      <c r="E157" s="58"/>
      <c r="F157" s="59"/>
      <c r="G157" s="57"/>
      <c r="H157" s="60"/>
      <c r="I157" s="57"/>
    </row>
    <row r="158" spans="2:11" x14ac:dyDescent="0.25">
      <c r="B158" s="1"/>
      <c r="C158" s="1"/>
      <c r="D158" s="1"/>
      <c r="E158" s="1"/>
      <c r="F158" s="1"/>
      <c r="G158" s="1"/>
      <c r="H158" s="1"/>
      <c r="I158" s="1"/>
    </row>
    <row r="159" spans="2:11" x14ac:dyDescent="0.25">
      <c r="B159" s="1"/>
      <c r="C159" s="1"/>
      <c r="D159" s="1"/>
      <c r="E159" s="1"/>
      <c r="F159" s="1"/>
      <c r="G159" s="1"/>
      <c r="H159" s="1"/>
      <c r="I159" s="1"/>
    </row>
    <row r="160" spans="2:11" x14ac:dyDescent="0.25">
      <c r="B160" s="1"/>
      <c r="C160" s="1"/>
      <c r="D160" s="1"/>
      <c r="E160" s="1"/>
      <c r="F160" s="1"/>
      <c r="G160" s="1"/>
      <c r="H160" s="1"/>
      <c r="I160" s="1"/>
    </row>
  </sheetData>
  <mergeCells count="18">
    <mergeCell ref="G152:I152"/>
    <mergeCell ref="B153:E153"/>
    <mergeCell ref="G153:I153"/>
    <mergeCell ref="B154:E154"/>
    <mergeCell ref="G154:I154"/>
    <mergeCell ref="B157:E157"/>
    <mergeCell ref="B11:B13"/>
    <mergeCell ref="C11:I11"/>
    <mergeCell ref="C12:E12"/>
    <mergeCell ref="G12:I12"/>
    <mergeCell ref="B151:E151"/>
    <mergeCell ref="G151:I151"/>
    <mergeCell ref="B2:I3"/>
    <mergeCell ref="B4:I4"/>
    <mergeCell ref="B5:I6"/>
    <mergeCell ref="B7:I7"/>
    <mergeCell ref="B8:I8"/>
    <mergeCell ref="B9:I9"/>
  </mergeCells>
  <pageMargins left="0.23622047244094491" right="0.23622047244094491" top="0.35433070866141736" bottom="0.74803149606299213" header="0.31496062992125984" footer="0.31496062992125984"/>
  <pageSetup scale="47" fitToHeight="0" orientation="portrait" horizontalDpi="360" verticalDpi="360" r:id="rId1"/>
  <rowBreaks count="4" manualBreakCount="4">
    <brk id="63" min="1" max="8" man="1"/>
    <brk id="154" min="1" max="7" man="1"/>
    <brk id="158" min="1" max="7" man="1"/>
    <brk id="159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OCTUBRE</vt:lpstr>
      <vt:lpstr>'INGRESOS Y EGRESOS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2024-11-19T17:11:54Z</dcterms:created>
  <dcterms:modified xsi:type="dcterms:W3CDTF">2024-11-19T17:12:19Z</dcterms:modified>
</cp:coreProperties>
</file>