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JULIO 2025\"/>
    </mc:Choice>
  </mc:AlternateContent>
  <xr:revisionPtr revIDLastSave="0" documentId="8_{90A3ED48-4B4C-4129-BBF5-7367026980E5}" xr6:coauthVersionLast="47" xr6:coauthVersionMax="47" xr10:uidLastSave="{00000000-0000-0000-0000-000000000000}"/>
  <bookViews>
    <workbookView xWindow="-120" yWindow="-120" windowWidth="29040" windowHeight="15840" xr2:uid="{0947DA58-CF9F-4616-A701-93A5C305FC4C}"/>
  </bookViews>
  <sheets>
    <sheet name="INGRESOS Y EGRESOS JULIO" sheetId="1" r:id="rId1"/>
  </sheets>
  <externalReferences>
    <externalReference r:id="rId2"/>
  </externalReferences>
  <definedNames>
    <definedName name="_xlnm._FilterDatabase" localSheetId="0" hidden="1">'INGRESOS Y EGRESOS JULIO'!$C$11:$I$178</definedName>
    <definedName name="_xlnm.Print_Area" localSheetId="0">'INGRESOS Y EGRESOS JULIO'!$B$1:$I$186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8" i="1" l="1"/>
  <c r="G178" i="1"/>
  <c r="I14" i="1"/>
  <c r="I178" i="1" s="1"/>
  <c r="I15" i="1" l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7" i="1" l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06" i="1"/>
</calcChain>
</file>

<file path=xl/sharedStrings.xml><?xml version="1.0" encoding="utf-8"?>
<sst xmlns="http://schemas.openxmlformats.org/spreadsheetml/2006/main" count="476" uniqueCount="222">
  <si>
    <t>CONSEJO DE COORDINACION DE LA ZONA ESPECIAL DESARROLLO FRONTERIZO</t>
  </si>
  <si>
    <t>Banco de Reservas de la Rep. Dom.</t>
  </si>
  <si>
    <t>Del 01 al 31 DE JULIO DEL  2025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</si>
  <si>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</si>
  <si>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</si>
  <si>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</si>
  <si>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</si>
  <si>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No.Ck / RECBIO</t>
  </si>
  <si>
    <t>No. CHEQUE / TRANSFERENCIA</t>
  </si>
  <si>
    <t>Descripcion</t>
  </si>
  <si>
    <t>Debito</t>
  </si>
  <si>
    <t>Credito</t>
  </si>
  <si>
    <t>Balance</t>
  </si>
  <si>
    <t>BALANCE ANTERIOR</t>
  </si>
  <si>
    <t>1/7/2025</t>
  </si>
  <si>
    <t>R-8038</t>
  </si>
  <si>
    <t>TRANSFERENCIA RECIBIDA PAGO TASA POR SERVICIOS PRESTADOS</t>
  </si>
  <si>
    <t>R-8039</t>
  </si>
  <si>
    <t>R-8040</t>
  </si>
  <si>
    <t>R-8041</t>
  </si>
  <si>
    <t>R-8042</t>
  </si>
  <si>
    <t>2/7/2025</t>
  </si>
  <si>
    <t>R-8043</t>
  </si>
  <si>
    <t>R-8044</t>
  </si>
  <si>
    <t>R-8045</t>
  </si>
  <si>
    <t>R-8046</t>
  </si>
  <si>
    <t>R-8047</t>
  </si>
  <si>
    <t>R-8048</t>
  </si>
  <si>
    <t>R-8049</t>
  </si>
  <si>
    <t>3/7/2025</t>
  </si>
  <si>
    <t>R-8050</t>
  </si>
  <si>
    <t>R-8051</t>
  </si>
  <si>
    <t>4/7/2025</t>
  </si>
  <si>
    <t>R-8052</t>
  </si>
  <si>
    <t>R-8053</t>
  </si>
  <si>
    <t>R-8054</t>
  </si>
  <si>
    <t>R-8055</t>
  </si>
  <si>
    <t>7/7/2025</t>
  </si>
  <si>
    <t>R-8056</t>
  </si>
  <si>
    <t>R-8057</t>
  </si>
  <si>
    <t>R-8059</t>
  </si>
  <si>
    <t>8/7/2025</t>
  </si>
  <si>
    <t>R-8060</t>
  </si>
  <si>
    <t>R-8061</t>
  </si>
  <si>
    <t>R-8063</t>
  </si>
  <si>
    <t>10/7/2025</t>
  </si>
  <si>
    <t>R-8064</t>
  </si>
  <si>
    <t>R-8065</t>
  </si>
  <si>
    <t>R-8066</t>
  </si>
  <si>
    <t>R-8067</t>
  </si>
  <si>
    <t>R-8069</t>
  </si>
  <si>
    <t>11/7/2025</t>
  </si>
  <si>
    <t>R-8070</t>
  </si>
  <si>
    <t>R-8071</t>
  </si>
  <si>
    <t>R-8072</t>
  </si>
  <si>
    <t>R-8073</t>
  </si>
  <si>
    <t>R-8074</t>
  </si>
  <si>
    <t>14/72025</t>
  </si>
  <si>
    <t>R-8075</t>
  </si>
  <si>
    <t>15/72025</t>
  </si>
  <si>
    <t>R-8076</t>
  </si>
  <si>
    <t>15/7/2025</t>
  </si>
  <si>
    <t>R-8077</t>
  </si>
  <si>
    <t>R-8078</t>
  </si>
  <si>
    <t>16/7/2025</t>
  </si>
  <si>
    <t>R-8079</t>
  </si>
  <si>
    <t>R-8080</t>
  </si>
  <si>
    <t>R-8081</t>
  </si>
  <si>
    <t>R-8082</t>
  </si>
  <si>
    <t>R-8083</t>
  </si>
  <si>
    <t>R-8084</t>
  </si>
  <si>
    <t>17/7/2025</t>
  </si>
  <si>
    <t>R-8085</t>
  </si>
  <si>
    <t>R-8086</t>
  </si>
  <si>
    <t>R-8087</t>
  </si>
  <si>
    <t>R-8088</t>
  </si>
  <si>
    <t>R-8089</t>
  </si>
  <si>
    <t>18/7/2025</t>
  </si>
  <si>
    <t>R-8090</t>
  </si>
  <si>
    <t>R-8091</t>
  </si>
  <si>
    <t>22/7/2025</t>
  </si>
  <si>
    <t>R-8092</t>
  </si>
  <si>
    <t>23/7/2025</t>
  </si>
  <si>
    <t>R-8093</t>
  </si>
  <si>
    <t>R-8094</t>
  </si>
  <si>
    <t>R-8095</t>
  </si>
  <si>
    <t>24/7/2025</t>
  </si>
  <si>
    <t>R-8098</t>
  </si>
  <si>
    <t>25/7/2025</t>
  </si>
  <si>
    <t>R-8096</t>
  </si>
  <si>
    <t>R-8097</t>
  </si>
  <si>
    <t>28/7/2025</t>
  </si>
  <si>
    <t>29/07/2025</t>
  </si>
  <si>
    <t>31/07/2025</t>
  </si>
  <si>
    <t>R-8099</t>
  </si>
  <si>
    <t>R-8100</t>
  </si>
  <si>
    <t>R-8101</t>
  </si>
  <si>
    <t>COLABORACION ECONOMICA</t>
  </si>
  <si>
    <t>Tranf.  40058721088</t>
  </si>
  <si>
    <t>PAGO COMPENSACION USO DE VEHICULOS PROPIOS PARA FUNCIONARIOS</t>
  </si>
  <si>
    <t xml:space="preserve"> Tranf.  40058724304</t>
  </si>
  <si>
    <t>CONTRATACION SERVICIOS DE PROMOCION</t>
  </si>
  <si>
    <t xml:space="preserve"> Tranf  40058724459</t>
  </si>
  <si>
    <t>PAGO VIATICOS DENTRO DEL PAIS ZONA NORTE ACTIVIDADES VARIAS</t>
  </si>
  <si>
    <t>Tranf  40058724605</t>
  </si>
  <si>
    <t>Tranf  40058724739</t>
  </si>
  <si>
    <t>Tranf  40058724942</t>
  </si>
  <si>
    <t>Tranf  40058725102</t>
  </si>
  <si>
    <t>ADQUISICION DE EQUIPOS TECNOLOGICOS PARA DONACION</t>
  </si>
  <si>
    <t>Tranf  40059487883</t>
  </si>
  <si>
    <t>CK-4600</t>
  </si>
  <si>
    <t xml:space="preserve">   Tranf  40088977671</t>
  </si>
  <si>
    <t>NOMINA PERSONAL MILITAR OFICINAS REGIONALES</t>
  </si>
  <si>
    <t>Tranf  40088977840</t>
  </si>
  <si>
    <t>Tranf  40088978030</t>
  </si>
  <si>
    <t>Tranf  40088978265</t>
  </si>
  <si>
    <t>CK-4601</t>
  </si>
  <si>
    <t>Tranf  40088978484</t>
  </si>
  <si>
    <t>Tranf  40088978655</t>
  </si>
  <si>
    <t>Tranf  40088978814</t>
  </si>
  <si>
    <t>Tranf  40088979008</t>
  </si>
  <si>
    <t>Tranf  40088979171</t>
  </si>
  <si>
    <t>Tranf  40088979365</t>
  </si>
  <si>
    <t>9/7/2025</t>
  </si>
  <si>
    <t>Tranf  40097581810</t>
  </si>
  <si>
    <t>Tranf  40097581982</t>
  </si>
  <si>
    <t>PAGO MANTENIMIENTO OFICINA SANTIAGO RODRIGUEZ DEL CCDF</t>
  </si>
  <si>
    <t>Tranf  40097582185</t>
  </si>
  <si>
    <t>ADQUISICION DE 75 EJEMPLARES DE REVISTAS INSTITUCIONAL</t>
  </si>
  <si>
    <t>Tranf  40097582362</t>
  </si>
  <si>
    <t>SERVICIO DE CATERING JUEGOS FRONTERIZO</t>
  </si>
  <si>
    <t>Tranf  40097603177</t>
  </si>
  <si>
    <t>PAGO SERVICIOS BASICOS OFICINA ZONA NORTE</t>
  </si>
  <si>
    <t>Tranf  40098022525</t>
  </si>
  <si>
    <t>Tranf  40103983716</t>
  </si>
  <si>
    <t>Tranf  40103983902</t>
  </si>
  <si>
    <t>Tranf  40103984107</t>
  </si>
  <si>
    <t>Tranf  40103984260</t>
  </si>
  <si>
    <t>tranf  40103984790</t>
  </si>
  <si>
    <t>CARGOS BANCARIOS</t>
  </si>
  <si>
    <t>Tranf  40114569690</t>
  </si>
  <si>
    <t>SERVICIO DE CATERING TALLER DIRIGIDO A INVERSIONISTAS</t>
  </si>
  <si>
    <t>Transf 40152620848</t>
  </si>
  <si>
    <t>Tranf  40152621084</t>
  </si>
  <si>
    <t>Tranf  40152621301</t>
  </si>
  <si>
    <t>CK-4602</t>
  </si>
  <si>
    <t>REPOSICION FONDO DE CAJA CHICA SEDE PRINCIPAL</t>
  </si>
  <si>
    <t>Tranf  40168092349</t>
  </si>
  <si>
    <t>PAGO VIATICOS INSPECCION PUNTUAL A EMPRESA ACOGIDA</t>
  </si>
  <si>
    <t>Tranf  40172021202</t>
  </si>
  <si>
    <t>PAGO SERVICION DE MANTENIMIENTO VEHICULO INSTITUCIONAL</t>
  </si>
  <si>
    <t>Tranf  40172049382</t>
  </si>
  <si>
    <t>COMPRA DE ALIMENTO PARA SER DONADOS</t>
  </si>
  <si>
    <t>Tranf  40172270359</t>
  </si>
  <si>
    <t>Tranf  40172270735</t>
  </si>
  <si>
    <t>Tranf  40172270956</t>
  </si>
  <si>
    <t>Tranf  40172271221</t>
  </si>
  <si>
    <t>Tranf  40172271748</t>
  </si>
  <si>
    <t>Tranf  40172272041</t>
  </si>
  <si>
    <t>Tranf  40172272293</t>
  </si>
  <si>
    <t>Tranf  40172272589</t>
  </si>
  <si>
    <t>21/7/2025</t>
  </si>
  <si>
    <t>Tranf  40191601887</t>
  </si>
  <si>
    <t>21/72025</t>
  </si>
  <si>
    <t>Tranf  40191602125</t>
  </si>
  <si>
    <t>PAGO ALQUILER DE ALMACEN</t>
  </si>
  <si>
    <t>Tranf  40191791511</t>
  </si>
  <si>
    <t>Tranf  40210232464</t>
  </si>
  <si>
    <t>ADQUISICION DE ELECTRODOMESTICOS PARA SER DONADOS EN ACTIVIDAD LA FRONTERA ESTA DE MADRE</t>
  </si>
  <si>
    <t>Tranf  40210232651</t>
  </si>
  <si>
    <t>SERVICOS TECNICOS REALIZADO A INVERSOR DEL CCDF</t>
  </si>
  <si>
    <t>Tranf  40210235991</t>
  </si>
  <si>
    <t>CONFECCION DE UNIFORMES DEPORTIVOS PARA SER DONADOS</t>
  </si>
  <si>
    <t>Tranf  40210237134</t>
  </si>
  <si>
    <t>REEMBOLSO POR LOS GASTOS INCURRIDOS EN SERVICIOS JURIDICOS</t>
  </si>
  <si>
    <t>Tranf  40221077260</t>
  </si>
  <si>
    <t>ADQUISICION DE GORRAS DE LA LEY 12-21 PARA UTILIZARSE EN LOS JUEGOS FRONTERIZO</t>
  </si>
  <si>
    <t>Tranf  40221077430</t>
  </si>
  <si>
    <t>COMPRA DE MEDICAMENTOS PARA SER DONADOS</t>
  </si>
  <si>
    <t>Tranf  40221077597</t>
  </si>
  <si>
    <t>CONTRATCION ARTISTICA PARA PRESENTACION EN LAS FIESTAS PATRONALES</t>
  </si>
  <si>
    <t>Tranf  40221184123</t>
  </si>
  <si>
    <t>Tranf  40221590643</t>
  </si>
  <si>
    <t>Tranf  40221590858</t>
  </si>
  <si>
    <t>Tranf  40221591079</t>
  </si>
  <si>
    <t>Tranf  40221591296</t>
  </si>
  <si>
    <t>Tranf  40221591489</t>
  </si>
  <si>
    <t>Tranf  40221591712</t>
  </si>
  <si>
    <t>Tranf  40221592088</t>
  </si>
  <si>
    <t>Tranf  40221592295</t>
  </si>
  <si>
    <t>Tranf  40221592520</t>
  </si>
  <si>
    <t>Tranf  40221592724</t>
  </si>
  <si>
    <t>Tranf  40221599357</t>
  </si>
  <si>
    <t>Tranf  40221599536</t>
  </si>
  <si>
    <t>Tranf  40221599838</t>
  </si>
  <si>
    <t>Tranf  40221600414</t>
  </si>
  <si>
    <t>Tranf  40221600659</t>
  </si>
  <si>
    <t>Tranf  40227499841</t>
  </si>
  <si>
    <t>CONTRATACION SERVICIOS DE PUBLICIDAD Y PROPAGANDA</t>
  </si>
  <si>
    <t>Tranf  40229395714</t>
  </si>
  <si>
    <t>PAGO COMPLETIVO CONTRATACION ARTISTICA</t>
  </si>
  <si>
    <t>Tranf  40244502810</t>
  </si>
  <si>
    <t>SERVICIO DE CATERING TALLER DIRIGIDO A LOS EQUIPOS DE RRHH DE LAS EMPRESASACOGIDAS</t>
  </si>
  <si>
    <t>Tranf  40250434330</t>
  </si>
  <si>
    <t>ALQUILER DE VEHICULO PARA TRASLADO HACIA ZONA NORTE</t>
  </si>
  <si>
    <t>Tranf  40250909770</t>
  </si>
  <si>
    <t>Tranf 40257865692</t>
  </si>
  <si>
    <t>30/07/2025</t>
  </si>
  <si>
    <t>Tranf 40267337453</t>
  </si>
  <si>
    <t>Tranf 40277328688</t>
  </si>
  <si>
    <t>SERVICIO DE CATERING CONMEMORACION DEL DIA DEL PADRE</t>
  </si>
  <si>
    <t>Tranf 40278161369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</si>
  <si>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</si>
  <si>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</si>
  <si>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</si>
  <si>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</si>
  <si>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</si>
  <si>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Francisco Santana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</si>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</sst>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"/>
    <numFmt numFmtId="165" formatCode="_(* #,##0.00_);_(* \(#,##0.00\);_(* &quot;-&quot;??_);_(@_)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4"/>
      <color theme="8" tint="-0.49998474074526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2"/>
      <color indexed="63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63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4"/>
      <color theme="1"/>
      <name val="Aptos Narrow"/>
      <family val="2"/>
      <scheme val="minor"/>
    </font>
    <font>
      <b/>
      <sz val="15"/>
      <color theme="1"/>
      <name val="Aptos Narrow"/>
      <family val="2"/>
      <scheme val="minor"/>
    </font>
    <font>
      <sz val="15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43" fontId="13" fillId="0" borderId="1" xfId="1" applyFont="1" applyBorder="1"/>
    <xf numFmtId="0" fontId="12" fillId="0" borderId="1" xfId="0" applyFont="1" applyBorder="1" applyAlignment="1">
      <alignment horizontal="center"/>
    </xf>
    <xf numFmtId="43" fontId="14" fillId="0" borderId="1" xfId="1" applyFont="1" applyFill="1" applyBorder="1"/>
    <xf numFmtId="43" fontId="14" fillId="0" borderId="1" xfId="1" applyFont="1" applyBorder="1"/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2" fontId="0" fillId="0" borderId="0" xfId="0" applyNumberFormat="1"/>
    <xf numFmtId="14" fontId="15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43" fontId="14" fillId="2" borderId="1" xfId="1" applyFont="1" applyFill="1" applyBorder="1"/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left"/>
    </xf>
    <xf numFmtId="164" fontId="10" fillId="0" borderId="5" xfId="0" applyNumberFormat="1" applyFont="1" applyBorder="1" applyAlignment="1">
      <alignment horizontal="left"/>
    </xf>
    <xf numFmtId="0" fontId="13" fillId="2" borderId="5" xfId="0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43" fontId="13" fillId="2" borderId="1" xfId="1" applyFont="1" applyFill="1" applyBorder="1"/>
    <xf numFmtId="165" fontId="13" fillId="0" borderId="1" xfId="0" applyNumberFormat="1" applyFont="1" applyBorder="1"/>
    <xf numFmtId="43" fontId="19" fillId="0" borderId="0" xfId="1" applyFont="1"/>
    <xf numFmtId="165" fontId="0" fillId="0" borderId="0" xfId="0" applyNumberFormat="1"/>
    <xf numFmtId="164" fontId="16" fillId="0" borderId="0" xfId="0" applyNumberFormat="1" applyFont="1" applyAlignment="1">
      <alignment horizontal="left"/>
    </xf>
    <xf numFmtId="43" fontId="0" fillId="2" borderId="0" xfId="1" applyFont="1" applyFill="1"/>
    <xf numFmtId="43" fontId="0" fillId="0" borderId="0" xfId="1" applyFont="1"/>
    <xf numFmtId="164" fontId="16" fillId="2" borderId="0" xfId="0" applyNumberFormat="1" applyFont="1" applyFill="1" applyAlignment="1">
      <alignment horizontal="left"/>
    </xf>
    <xf numFmtId="165" fontId="0" fillId="2" borderId="0" xfId="0" applyNumberFormat="1" applyFill="1"/>
    <xf numFmtId="43" fontId="0" fillId="2" borderId="0" xfId="0" applyNumberFormat="1" applyFill="1"/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0" fillId="0" borderId="0" xfId="1" applyNumberFormat="1" applyFont="1"/>
    <xf numFmtId="0" fontId="21" fillId="2" borderId="0" xfId="0" applyFont="1" applyFill="1"/>
    <xf numFmtId="0" fontId="22" fillId="2" borderId="0" xfId="0" applyFont="1" applyFill="1" applyAlignment="1">
      <alignment horizontal="left"/>
    </xf>
    <xf numFmtId="0" fontId="2" fillId="0" borderId="0" xfId="0" applyFont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23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7" fillId="2" borderId="0" xfId="0" applyNumberFormat="1" applyFon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2362200</xdr:colOff>
      <xdr:row>0</xdr:row>
      <xdr:rowOff>0</xdr:rowOff>
    </xdr:from>
    <xdr:to>
      <xdr:col>5</xdr:col>
      <xdr:colOff>3782691</xdr:colOff>
      <xdr:row>5</xdr:row>
      <xdr:rowOff>1987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FB95CD-14EB-48AB-AF30-BF54B393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2825" y="0"/>
          <a:ext cx="1420491" cy="944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ELACION%20DE%20INGRESOS%20&amp;%20EGRESOS\2025\RELACION%20DE%20INGRESO%20Y%20EGRESO%202025.xlsx" TargetMode="External"/><Relationship Id="rId1" Type="http://schemas.openxmlformats.org/officeDocument/2006/relationships/externalLinkPath" Target="file:///X:\RELACION%20DE%20INGRESOS%20&amp;%20EGRESOS\2025\RELACION%20DE%20INGRESO%20Y%20EGRES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 Y EGRESOS ENERO"/>
      <sheetName val="INGRESOS Y EGRESOS FEBRERO"/>
      <sheetName val="INGRESOS Y EGRESOS MARZO"/>
      <sheetName val="INGRESOS Y EGRESOS ABRIL"/>
      <sheetName val="INGRESOS Y EGRESOS MAYO"/>
      <sheetName val="INGRESOS Y EGRESOS JUNIO"/>
      <sheetName val="INGRESOS Y EGRESOS JULIO"/>
    </sheetNames>
    <sheetDataSet>
      <sheetData sheetId="0"/>
      <sheetData sheetId="1"/>
      <sheetData sheetId="2"/>
      <sheetData sheetId="3"/>
      <sheetData sheetId="4"/>
      <sheetData sheetId="5">
        <row r="163">
          <cell r="I163">
            <v>12556506.297999993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19663-1BE3-4DB8-A593-57AB7B24267A}">
  <sheetPr>
    <pageSetUpPr fitToPage="1"/>
  </sheetPr>
  <dimension ref="B1:L192"/>
  <sheetViews>
    <sheetView tabSelected="1" view="pageBreakPreview" topLeftCell="B156" zoomScaleNormal="100" zoomScaleSheetLayoutView="100" workbookViewId="0">
      <selection activeCell="F66" sqref="F66"/>
    </sheetView>
  </sheetViews>
  <sheetFormatPr baseColWidth="10" defaultRowHeight="15" x14ac:dyDescent="0.25"/>
  <cols>
    <col min="2" max="2" width="9.28515625" customWidth="1"/>
    <col min="3" max="3" width="16.85546875" customWidth="1"/>
    <col min="4" max="4" width="10.85546875" customWidth="1"/>
    <col min="5" max="5" width="26.5703125" customWidth="1"/>
    <col min="6" max="6" width="104" customWidth="1"/>
    <col min="7" max="7" width="16.42578125" customWidth="1"/>
    <col min="8" max="8" width="19.140625" customWidth="1"/>
    <col min="9" max="9" width="21.28515625" customWidth="1"/>
    <col min="10" max="10" width="19.5703125" bestFit="1" customWidth="1"/>
    <col min="11" max="11" width="18.42578125" customWidth="1"/>
  </cols>
  <sheetData>
    <row r="1" spans="2:12" ht="4.5" customHeight="1" x14ac:dyDescent="0.25">
      <c r="B1" s="1"/>
      <c r="C1" s="1"/>
      <c r="D1" s="1"/>
      <c r="E1" s="1"/>
      <c r="F1" s="1"/>
      <c r="G1" s="1"/>
      <c r="H1" s="1"/>
      <c r="I1" s="1"/>
    </row>
    <row r="2" spans="2:12" ht="15" customHeight="1" x14ac:dyDescent="0.25">
      <c r="B2" s="2"/>
      <c r="C2" s="2"/>
      <c r="D2" s="2"/>
      <c r="E2" s="2"/>
      <c r="F2" s="2"/>
      <c r="G2" s="2"/>
      <c r="H2" s="2"/>
      <c r="I2" s="2"/>
    </row>
    <row r="3" spans="2:12" ht="15" customHeight="1" x14ac:dyDescent="0.25">
      <c r="B3" s="2"/>
      <c r="C3" s="2"/>
      <c r="D3" s="2"/>
      <c r="E3" s="2"/>
      <c r="F3" s="2"/>
      <c r="G3" s="2"/>
      <c r="H3" s="2"/>
      <c r="I3" s="2"/>
    </row>
    <row r="4" spans="2:12" ht="34.5" customHeight="1" x14ac:dyDescent="0.25">
      <c r="B4" s="3"/>
      <c r="C4" s="3"/>
      <c r="D4" s="3"/>
      <c r="E4" s="3"/>
      <c r="F4" s="3"/>
      <c r="G4" s="3"/>
      <c r="H4" s="3"/>
      <c r="I4" s="3"/>
    </row>
    <row r="5" spans="2:12" ht="5.25" customHeight="1" x14ac:dyDescent="0.25">
      <c r="B5" s="2" t="s">
        <v>0</v>
      </c>
      <c r="C5" s="2"/>
      <c r="D5" s="2"/>
      <c r="E5" s="2"/>
      <c r="F5" s="2"/>
      <c r="G5" s="2"/>
      <c r="H5" s="2"/>
      <c r="I5" s="2"/>
    </row>
    <row r="6" spans="2:12" ht="28.5" customHeight="1" x14ac:dyDescent="0.25">
      <c r="B6" s="2"/>
      <c r="C6" s="2"/>
      <c r="D6" s="2"/>
      <c r="E6" s="2"/>
      <c r="F6" s="2"/>
      <c r="G6" s="2"/>
      <c r="H6" s="2"/>
      <c r="I6" s="2"/>
    </row>
    <row r="7" spans="2:12" ht="20.25" x14ac:dyDescent="0.25">
      <c r="B7" s="4" t="s">
        <v>1</v>
      </c>
      <c r="C7" s="4"/>
      <c r="D7" s="4"/>
      <c r="E7" s="4"/>
      <c r="F7" s="4"/>
      <c r="G7" s="4"/>
      <c r="H7" s="4"/>
      <c r="I7" s="4"/>
    </row>
    <row r="8" spans="2:12" ht="18" x14ac:dyDescent="0.25">
      <c r="B8" s="5" t="s">
        <v>2</v>
      </c>
      <c r="C8" s="5"/>
      <c r="D8" s="5"/>
      <c r="E8" s="5"/>
      <c r="F8" s="5"/>
      <c r="G8" s="5"/>
      <c r="H8" s="5"/>
      <c r="I8" s="5"/>
    </row>
    <row r="9" spans="2:12" ht="18" x14ac:dyDescent="0.25">
      <c r="B9" s="5" t="s">
        <v>3</v>
      </c>
      <c r="C9" s="5"/>
      <c r="D9" s="5"/>
      <c r="E9" s="5"/>
      <c r="F9" s="5"/>
      <c r="G9" s="5"/>
      <c r="H9" s="5"/>
      <c r="I9" s="5"/>
      <c r="J9" s="6"/>
      <c r="K9" s="6"/>
      <c r="L9" s="6"/>
    </row>
    <row r="10" spans="2:12" ht="15.75" thickBot="1" x14ac:dyDescent="0.3"/>
    <row r="11" spans="2:12" ht="30" customHeight="1" thickBot="1" x14ac:dyDescent="0.3">
      <c r="B11" s="7"/>
      <c r="C11" s="8" t="s">
        <v>4</v>
      </c>
      <c r="D11" s="8"/>
      <c r="E11" s="8"/>
      <c r="F11" s="8"/>
      <c r="G11" s="8"/>
      <c r="H11" s="8"/>
      <c r="I11" s="8"/>
    </row>
    <row r="12" spans="2:12" ht="17.25" thickBot="1" x14ac:dyDescent="0.3">
      <c r="B12" s="7"/>
      <c r="C12" s="7"/>
      <c r="D12" s="7"/>
      <c r="E12" s="7"/>
      <c r="F12" s="9"/>
      <c r="G12" s="7" t="s">
        <v>5</v>
      </c>
      <c r="H12" s="7"/>
      <c r="I12" s="7"/>
    </row>
    <row r="13" spans="2:12" ht="39.75" customHeight="1" thickBot="1" x14ac:dyDescent="0.3">
      <c r="B13" s="7"/>
      <c r="C13" s="10" t="s">
        <v>6</v>
      </c>
      <c r="D13" s="11" t="s">
        <v>7</v>
      </c>
      <c r="E13" s="10" t="s">
        <v>8</v>
      </c>
      <c r="F13" s="11" t="s">
        <v>9</v>
      </c>
      <c r="G13" s="11" t="s">
        <v>10</v>
      </c>
      <c r="H13" s="11" t="s">
        <v>11</v>
      </c>
      <c r="I13" s="11" t="s">
        <v>12</v>
      </c>
    </row>
    <row r="14" spans="2:12" ht="24.95" customHeight="1" thickBot="1" x14ac:dyDescent="0.3">
      <c r="B14" s="12"/>
      <c r="C14" s="13"/>
      <c r="D14" s="13"/>
      <c r="E14" s="13"/>
      <c r="F14" s="14" t="s">
        <v>13</v>
      </c>
      <c r="G14" s="15"/>
      <c r="H14" s="15"/>
      <c r="I14" s="16">
        <f>+'[1]INGRESOS Y EGRESOS JUNIO'!I163</f>
        <v>12556506.297999993</v>
      </c>
    </row>
    <row r="15" spans="2:12" ht="24.95" customHeight="1" thickBot="1" x14ac:dyDescent="0.3">
      <c r="B15" s="12"/>
      <c r="C15" s="13" t="s">
        <v>14</v>
      </c>
      <c r="D15" s="13" t="s">
        <v>15</v>
      </c>
      <c r="E15" s="13"/>
      <c r="F15" s="17" t="s">
        <v>16</v>
      </c>
      <c r="G15" s="18">
        <v>11500</v>
      </c>
      <c r="H15" s="18"/>
      <c r="I15" s="19">
        <f t="shared" ref="I15:I78" si="0">I14+G15-H15</f>
        <v>12568006.297999993</v>
      </c>
    </row>
    <row r="16" spans="2:12" ht="24.95" customHeight="1" thickBot="1" x14ac:dyDescent="0.3">
      <c r="B16" s="12"/>
      <c r="C16" s="20" t="s">
        <v>14</v>
      </c>
      <c r="D16" s="13" t="s">
        <v>17</v>
      </c>
      <c r="E16" s="13"/>
      <c r="F16" s="17" t="s">
        <v>16</v>
      </c>
      <c r="G16" s="18">
        <v>11500</v>
      </c>
      <c r="H16" s="18"/>
      <c r="I16" s="19">
        <f t="shared" si="0"/>
        <v>12579506.297999993</v>
      </c>
    </row>
    <row r="17" spans="2:11" ht="24.95" customHeight="1" thickBot="1" x14ac:dyDescent="0.3">
      <c r="B17" s="12"/>
      <c r="C17" s="20" t="s">
        <v>14</v>
      </c>
      <c r="D17" s="13" t="s">
        <v>18</v>
      </c>
      <c r="E17" s="13"/>
      <c r="F17" s="17" t="s">
        <v>16</v>
      </c>
      <c r="G17" s="18">
        <v>11500</v>
      </c>
      <c r="H17" s="18"/>
      <c r="I17" s="19">
        <f t="shared" si="0"/>
        <v>12591006.297999993</v>
      </c>
    </row>
    <row r="18" spans="2:11" ht="24.95" customHeight="1" thickBot="1" x14ac:dyDescent="0.3">
      <c r="B18" s="12"/>
      <c r="C18" s="20" t="s">
        <v>14</v>
      </c>
      <c r="D18" s="13" t="s">
        <v>19</v>
      </c>
      <c r="E18" s="13"/>
      <c r="F18" s="17" t="s">
        <v>16</v>
      </c>
      <c r="G18" s="18">
        <v>11500</v>
      </c>
      <c r="H18" s="18"/>
      <c r="I18" s="19">
        <f t="shared" si="0"/>
        <v>12602506.297999993</v>
      </c>
    </row>
    <row r="19" spans="2:11" ht="24.95" customHeight="1" thickBot="1" x14ac:dyDescent="0.3">
      <c r="B19" s="12"/>
      <c r="C19" s="20" t="s">
        <v>14</v>
      </c>
      <c r="D19" s="13" t="s">
        <v>20</v>
      </c>
      <c r="E19" s="13"/>
      <c r="F19" s="17" t="s">
        <v>16</v>
      </c>
      <c r="G19" s="18">
        <v>11500</v>
      </c>
      <c r="H19" s="18"/>
      <c r="I19" s="19">
        <f t="shared" si="0"/>
        <v>12614006.297999993</v>
      </c>
    </row>
    <row r="20" spans="2:11" ht="24.95" customHeight="1" thickBot="1" x14ac:dyDescent="0.3">
      <c r="B20" s="12"/>
      <c r="C20" s="20" t="s">
        <v>21</v>
      </c>
      <c r="D20" s="13" t="s">
        <v>22</v>
      </c>
      <c r="E20" s="13"/>
      <c r="F20" s="17" t="s">
        <v>16</v>
      </c>
      <c r="G20" s="18">
        <v>11500</v>
      </c>
      <c r="H20" s="18"/>
      <c r="I20" s="19">
        <f t="shared" si="0"/>
        <v>12625506.297999993</v>
      </c>
    </row>
    <row r="21" spans="2:11" ht="24.95" customHeight="1" thickBot="1" x14ac:dyDescent="0.3">
      <c r="B21" s="12"/>
      <c r="C21" s="20" t="s">
        <v>21</v>
      </c>
      <c r="D21" s="13" t="s">
        <v>23</v>
      </c>
      <c r="E21" s="13"/>
      <c r="F21" s="17" t="s">
        <v>16</v>
      </c>
      <c r="G21" s="18">
        <v>11500</v>
      </c>
      <c r="H21" s="18"/>
      <c r="I21" s="19">
        <f t="shared" si="0"/>
        <v>12637006.297999993</v>
      </c>
    </row>
    <row r="22" spans="2:11" ht="24.95" customHeight="1" thickBot="1" x14ac:dyDescent="0.3">
      <c r="B22" s="12"/>
      <c r="C22" s="20" t="s">
        <v>21</v>
      </c>
      <c r="D22" s="13" t="s">
        <v>24</v>
      </c>
      <c r="E22" s="13"/>
      <c r="F22" s="17" t="s">
        <v>16</v>
      </c>
      <c r="G22" s="18">
        <v>11500</v>
      </c>
      <c r="H22" s="18"/>
      <c r="I22" s="19">
        <f t="shared" si="0"/>
        <v>12648506.297999993</v>
      </c>
      <c r="K22" s="21"/>
    </row>
    <row r="23" spans="2:11" ht="24.95" customHeight="1" thickBot="1" x14ac:dyDescent="0.3">
      <c r="B23" s="12"/>
      <c r="C23" s="20" t="s">
        <v>21</v>
      </c>
      <c r="D23" s="13" t="s">
        <v>25</v>
      </c>
      <c r="E23" s="13"/>
      <c r="F23" s="17" t="s">
        <v>16</v>
      </c>
      <c r="G23" s="18">
        <v>15000</v>
      </c>
      <c r="H23" s="18"/>
      <c r="I23" s="19">
        <f t="shared" si="0"/>
        <v>12663506.297999993</v>
      </c>
    </row>
    <row r="24" spans="2:11" ht="24.95" customHeight="1" thickBot="1" x14ac:dyDescent="0.3">
      <c r="B24" s="12"/>
      <c r="C24" s="20" t="s">
        <v>21</v>
      </c>
      <c r="D24" s="13" t="s">
        <v>26</v>
      </c>
      <c r="E24" s="13"/>
      <c r="F24" s="17" t="s">
        <v>16</v>
      </c>
      <c r="G24" s="18">
        <v>11500</v>
      </c>
      <c r="H24" s="18"/>
      <c r="I24" s="19">
        <f t="shared" si="0"/>
        <v>12675006.297999993</v>
      </c>
    </row>
    <row r="25" spans="2:11" ht="24.95" customHeight="1" thickBot="1" x14ac:dyDescent="0.3">
      <c r="B25" s="12"/>
      <c r="C25" s="20" t="s">
        <v>21</v>
      </c>
      <c r="D25" s="13" t="s">
        <v>27</v>
      </c>
      <c r="E25" s="13"/>
      <c r="F25" s="17" t="s">
        <v>16</v>
      </c>
      <c r="G25" s="18">
        <v>11500</v>
      </c>
      <c r="H25" s="18"/>
      <c r="I25" s="19">
        <f t="shared" si="0"/>
        <v>12686506.297999993</v>
      </c>
    </row>
    <row r="26" spans="2:11" ht="24.95" customHeight="1" thickBot="1" x14ac:dyDescent="0.3">
      <c r="B26" s="12"/>
      <c r="C26" s="20" t="s">
        <v>21</v>
      </c>
      <c r="D26" s="13" t="s">
        <v>28</v>
      </c>
      <c r="E26" s="13"/>
      <c r="F26" s="17" t="s">
        <v>16</v>
      </c>
      <c r="G26" s="18">
        <v>11500</v>
      </c>
      <c r="H26" s="18"/>
      <c r="I26" s="19">
        <f t="shared" si="0"/>
        <v>12698006.297999993</v>
      </c>
    </row>
    <row r="27" spans="2:11" ht="24.95" customHeight="1" thickBot="1" x14ac:dyDescent="0.3">
      <c r="B27" s="12"/>
      <c r="C27" s="20" t="s">
        <v>29</v>
      </c>
      <c r="D27" s="13" t="s">
        <v>30</v>
      </c>
      <c r="E27" s="13"/>
      <c r="F27" s="17" t="s">
        <v>16</v>
      </c>
      <c r="G27" s="18">
        <v>11500</v>
      </c>
      <c r="H27" s="18"/>
      <c r="I27" s="19">
        <f t="shared" si="0"/>
        <v>12709506.297999993</v>
      </c>
    </row>
    <row r="28" spans="2:11" ht="24.95" customHeight="1" thickBot="1" x14ac:dyDescent="0.3">
      <c r="B28" s="12"/>
      <c r="C28" s="20" t="s">
        <v>29</v>
      </c>
      <c r="D28" s="13" t="s">
        <v>31</v>
      </c>
      <c r="E28" s="13"/>
      <c r="F28" s="17" t="s">
        <v>16</v>
      </c>
      <c r="G28" s="18">
        <v>69000</v>
      </c>
      <c r="H28" s="18"/>
      <c r="I28" s="19">
        <f t="shared" si="0"/>
        <v>12778506.297999993</v>
      </c>
    </row>
    <row r="29" spans="2:11" ht="24.95" customHeight="1" thickBot="1" x14ac:dyDescent="0.3">
      <c r="B29" s="12"/>
      <c r="C29" s="20" t="s">
        <v>32</v>
      </c>
      <c r="D29" s="13" t="s">
        <v>33</v>
      </c>
      <c r="E29" s="13"/>
      <c r="F29" s="17" t="s">
        <v>16</v>
      </c>
      <c r="G29" s="18">
        <v>11500</v>
      </c>
      <c r="H29" s="18"/>
      <c r="I29" s="19">
        <f t="shared" si="0"/>
        <v>12790006.297999993</v>
      </c>
    </row>
    <row r="30" spans="2:11" ht="24.95" customHeight="1" thickBot="1" x14ac:dyDescent="0.3">
      <c r="B30" s="12"/>
      <c r="C30" s="20" t="s">
        <v>32</v>
      </c>
      <c r="D30" s="13" t="s">
        <v>34</v>
      </c>
      <c r="E30" s="13"/>
      <c r="F30" s="17" t="s">
        <v>16</v>
      </c>
      <c r="G30" s="18">
        <v>11500</v>
      </c>
      <c r="H30" s="18"/>
      <c r="I30" s="19">
        <f t="shared" si="0"/>
        <v>12801506.297999993</v>
      </c>
    </row>
    <row r="31" spans="2:11" ht="24.95" customHeight="1" thickBot="1" x14ac:dyDescent="0.3">
      <c r="B31" s="12"/>
      <c r="C31" s="20" t="s">
        <v>32</v>
      </c>
      <c r="D31" s="13" t="s">
        <v>35</v>
      </c>
      <c r="E31" s="13"/>
      <c r="F31" s="17" t="s">
        <v>16</v>
      </c>
      <c r="G31" s="18">
        <v>15000</v>
      </c>
      <c r="H31" s="18"/>
      <c r="I31" s="19">
        <f t="shared" si="0"/>
        <v>12816506.297999993</v>
      </c>
    </row>
    <row r="32" spans="2:11" ht="24.95" customHeight="1" thickBot="1" x14ac:dyDescent="0.3">
      <c r="B32" s="12"/>
      <c r="C32" s="20" t="s">
        <v>32</v>
      </c>
      <c r="D32" s="13" t="s">
        <v>36</v>
      </c>
      <c r="E32" s="13"/>
      <c r="F32" s="17" t="s">
        <v>16</v>
      </c>
      <c r="G32" s="18">
        <v>15000</v>
      </c>
      <c r="H32" s="18"/>
      <c r="I32" s="19">
        <f t="shared" si="0"/>
        <v>12831506.297999993</v>
      </c>
    </row>
    <row r="33" spans="2:11" ht="24.95" customHeight="1" thickBot="1" x14ac:dyDescent="0.3">
      <c r="B33" s="12"/>
      <c r="C33" s="20" t="s">
        <v>37</v>
      </c>
      <c r="D33" s="13" t="s">
        <v>38</v>
      </c>
      <c r="E33" s="13"/>
      <c r="F33" s="17" t="s">
        <v>16</v>
      </c>
      <c r="G33" s="18">
        <v>11500</v>
      </c>
      <c r="H33" s="18"/>
      <c r="I33" s="19">
        <f t="shared" si="0"/>
        <v>12843006.297999993</v>
      </c>
    </row>
    <row r="34" spans="2:11" ht="24.95" customHeight="1" thickBot="1" x14ac:dyDescent="0.3">
      <c r="B34" s="12"/>
      <c r="C34" s="20" t="s">
        <v>37</v>
      </c>
      <c r="D34" s="13" t="s">
        <v>39</v>
      </c>
      <c r="E34" s="13"/>
      <c r="F34" s="17" t="s">
        <v>16</v>
      </c>
      <c r="G34" s="18">
        <v>11500</v>
      </c>
      <c r="H34" s="18"/>
      <c r="I34" s="19">
        <f t="shared" si="0"/>
        <v>12854506.297999993</v>
      </c>
    </row>
    <row r="35" spans="2:11" ht="24.95" customHeight="1" thickBot="1" x14ac:dyDescent="0.3">
      <c r="B35" s="12"/>
      <c r="C35" s="20" t="s">
        <v>37</v>
      </c>
      <c r="D35" s="13" t="s">
        <v>40</v>
      </c>
      <c r="E35" s="13"/>
      <c r="F35" s="17" t="s">
        <v>16</v>
      </c>
      <c r="G35" s="18">
        <v>11500</v>
      </c>
      <c r="H35" s="18"/>
      <c r="I35" s="19">
        <f t="shared" si="0"/>
        <v>12866006.297999993</v>
      </c>
    </row>
    <row r="36" spans="2:11" ht="24.95" customHeight="1" thickBot="1" x14ac:dyDescent="0.3">
      <c r="B36" s="12"/>
      <c r="C36" s="20" t="s">
        <v>41</v>
      </c>
      <c r="D36" s="13" t="s">
        <v>42</v>
      </c>
      <c r="E36" s="13"/>
      <c r="F36" s="17" t="s">
        <v>16</v>
      </c>
      <c r="G36" s="18">
        <v>11500</v>
      </c>
      <c r="H36" s="18"/>
      <c r="I36" s="19">
        <f t="shared" si="0"/>
        <v>12877506.297999993</v>
      </c>
    </row>
    <row r="37" spans="2:11" ht="24.95" customHeight="1" thickBot="1" x14ac:dyDescent="0.3">
      <c r="B37" s="12"/>
      <c r="C37" s="20" t="s">
        <v>41</v>
      </c>
      <c r="D37" s="13" t="s">
        <v>43</v>
      </c>
      <c r="E37" s="13"/>
      <c r="F37" s="17" t="s">
        <v>16</v>
      </c>
      <c r="G37" s="18">
        <v>11500</v>
      </c>
      <c r="H37" s="18"/>
      <c r="I37" s="19">
        <f t="shared" si="0"/>
        <v>12889006.297999993</v>
      </c>
    </row>
    <row r="38" spans="2:11" ht="24.95" customHeight="1" thickBot="1" x14ac:dyDescent="0.3">
      <c r="B38" s="12"/>
      <c r="C38" s="20" t="s">
        <v>41</v>
      </c>
      <c r="D38" s="13" t="s">
        <v>44</v>
      </c>
      <c r="E38" s="13"/>
      <c r="F38" s="17" t="s">
        <v>16</v>
      </c>
      <c r="G38" s="18">
        <v>11500</v>
      </c>
      <c r="H38" s="18"/>
      <c r="I38" s="19">
        <f t="shared" si="0"/>
        <v>12900506.297999993</v>
      </c>
    </row>
    <row r="39" spans="2:11" ht="24.95" customHeight="1" thickBot="1" x14ac:dyDescent="0.3">
      <c r="B39" s="12"/>
      <c r="C39" s="20" t="s">
        <v>45</v>
      </c>
      <c r="D39" s="13" t="s">
        <v>46</v>
      </c>
      <c r="E39" s="13"/>
      <c r="F39" s="17" t="s">
        <v>16</v>
      </c>
      <c r="G39" s="18">
        <v>11500</v>
      </c>
      <c r="H39" s="18"/>
      <c r="I39" s="19">
        <f t="shared" si="0"/>
        <v>12912006.297999993</v>
      </c>
    </row>
    <row r="40" spans="2:11" ht="24.95" customHeight="1" thickBot="1" x14ac:dyDescent="0.3">
      <c r="B40" s="12"/>
      <c r="C40" s="20" t="s">
        <v>45</v>
      </c>
      <c r="D40" s="13" t="s">
        <v>47</v>
      </c>
      <c r="E40" s="13"/>
      <c r="F40" s="17" t="s">
        <v>16</v>
      </c>
      <c r="G40" s="18">
        <v>11500</v>
      </c>
      <c r="H40" s="18"/>
      <c r="I40" s="19">
        <f t="shared" si="0"/>
        <v>12923506.297999993</v>
      </c>
    </row>
    <row r="41" spans="2:11" ht="24.95" customHeight="1" thickBot="1" x14ac:dyDescent="0.3">
      <c r="B41" s="12"/>
      <c r="C41" s="20" t="s">
        <v>45</v>
      </c>
      <c r="D41" s="13" t="s">
        <v>48</v>
      </c>
      <c r="E41" s="13"/>
      <c r="F41" s="17" t="s">
        <v>16</v>
      </c>
      <c r="G41" s="18">
        <v>11500</v>
      </c>
      <c r="H41" s="18"/>
      <c r="I41" s="19">
        <f t="shared" si="0"/>
        <v>12935006.297999993</v>
      </c>
    </row>
    <row r="42" spans="2:11" ht="24.95" customHeight="1" thickBot="1" x14ac:dyDescent="0.3">
      <c r="B42" s="12"/>
      <c r="C42" s="20" t="s">
        <v>45</v>
      </c>
      <c r="D42" s="13" t="s">
        <v>49</v>
      </c>
      <c r="E42" s="13"/>
      <c r="F42" s="17" t="s">
        <v>16</v>
      </c>
      <c r="G42" s="18">
        <v>11500</v>
      </c>
      <c r="H42" s="18"/>
      <c r="I42" s="19">
        <f t="shared" si="0"/>
        <v>12946506.297999993</v>
      </c>
    </row>
    <row r="43" spans="2:11" ht="24.95" customHeight="1" thickBot="1" x14ac:dyDescent="0.3">
      <c r="B43" s="12"/>
      <c r="C43" s="20" t="s">
        <v>45</v>
      </c>
      <c r="D43" s="13" t="s">
        <v>50</v>
      </c>
      <c r="E43" s="13"/>
      <c r="F43" s="17" t="s">
        <v>16</v>
      </c>
      <c r="G43" s="18">
        <v>34500</v>
      </c>
      <c r="H43" s="18"/>
      <c r="I43" s="19">
        <f t="shared" si="0"/>
        <v>12981006.297999993</v>
      </c>
    </row>
    <row r="44" spans="2:11" ht="24.95" customHeight="1" thickBot="1" x14ac:dyDescent="0.3">
      <c r="B44" s="12"/>
      <c r="C44" s="20" t="s">
        <v>51</v>
      </c>
      <c r="D44" s="13" t="s">
        <v>52</v>
      </c>
      <c r="E44" s="13"/>
      <c r="F44" s="17" t="s">
        <v>16</v>
      </c>
      <c r="G44" s="18">
        <v>11500</v>
      </c>
      <c r="H44" s="18"/>
      <c r="I44" s="19">
        <f t="shared" si="0"/>
        <v>12992506.297999993</v>
      </c>
    </row>
    <row r="45" spans="2:11" ht="24.95" customHeight="1" thickBot="1" x14ac:dyDescent="0.3">
      <c r="B45" s="12"/>
      <c r="C45" s="20" t="s">
        <v>51</v>
      </c>
      <c r="D45" s="13" t="s">
        <v>53</v>
      </c>
      <c r="E45" s="13"/>
      <c r="F45" s="17" t="s">
        <v>16</v>
      </c>
      <c r="G45" s="18">
        <v>11500</v>
      </c>
      <c r="H45" s="18"/>
      <c r="I45" s="19">
        <f t="shared" si="0"/>
        <v>13004006.297999993</v>
      </c>
    </row>
    <row r="46" spans="2:11" ht="24.95" customHeight="1" thickBot="1" x14ac:dyDescent="0.3">
      <c r="B46" s="12"/>
      <c r="C46" s="20" t="s">
        <v>51</v>
      </c>
      <c r="D46" s="13" t="s">
        <v>54</v>
      </c>
      <c r="E46" s="13"/>
      <c r="F46" s="17" t="s">
        <v>16</v>
      </c>
      <c r="G46" s="18">
        <v>11500</v>
      </c>
      <c r="H46" s="18"/>
      <c r="I46" s="19">
        <f t="shared" si="0"/>
        <v>13015506.297999993</v>
      </c>
    </row>
    <row r="47" spans="2:11" ht="24.95" customHeight="1" thickBot="1" x14ac:dyDescent="0.3">
      <c r="B47" s="12"/>
      <c r="C47" s="20" t="s">
        <v>51</v>
      </c>
      <c r="D47" s="13" t="s">
        <v>55</v>
      </c>
      <c r="E47" s="13"/>
      <c r="F47" s="17" t="s">
        <v>16</v>
      </c>
      <c r="G47" s="18">
        <v>11500</v>
      </c>
      <c r="H47" s="18"/>
      <c r="I47" s="19">
        <f t="shared" si="0"/>
        <v>13027006.297999993</v>
      </c>
      <c r="K47" s="21"/>
    </row>
    <row r="48" spans="2:11" ht="24.95" customHeight="1" thickBot="1" x14ac:dyDescent="0.3">
      <c r="B48" s="12"/>
      <c r="C48" s="20" t="s">
        <v>51</v>
      </c>
      <c r="D48" s="13" t="s">
        <v>56</v>
      </c>
      <c r="E48" s="13"/>
      <c r="F48" s="17" t="s">
        <v>16</v>
      </c>
      <c r="G48" s="18">
        <v>69000</v>
      </c>
      <c r="H48" s="18"/>
      <c r="I48" s="19">
        <f t="shared" si="0"/>
        <v>13096006.297999993</v>
      </c>
    </row>
    <row r="49" spans="2:11" ht="24.95" customHeight="1" thickBot="1" x14ac:dyDescent="0.3">
      <c r="B49" s="12"/>
      <c r="C49" s="20" t="s">
        <v>57</v>
      </c>
      <c r="D49" s="13" t="s">
        <v>58</v>
      </c>
      <c r="E49" s="13"/>
      <c r="F49" s="17" t="s">
        <v>16</v>
      </c>
      <c r="G49" s="18">
        <v>50000</v>
      </c>
      <c r="H49" s="18"/>
      <c r="I49" s="19">
        <f t="shared" si="0"/>
        <v>13146006.297999993</v>
      </c>
    </row>
    <row r="50" spans="2:11" ht="24.95" customHeight="1" thickBot="1" x14ac:dyDescent="0.3">
      <c r="B50" s="12"/>
      <c r="C50" s="20" t="s">
        <v>59</v>
      </c>
      <c r="D50" s="13" t="s">
        <v>60</v>
      </c>
      <c r="E50" s="13"/>
      <c r="F50" s="17" t="s">
        <v>16</v>
      </c>
      <c r="G50" s="18">
        <v>11500</v>
      </c>
      <c r="H50" s="18"/>
      <c r="I50" s="19">
        <f t="shared" si="0"/>
        <v>13157506.297999993</v>
      </c>
    </row>
    <row r="51" spans="2:11" ht="24.95" customHeight="1" thickBot="1" x14ac:dyDescent="0.3">
      <c r="B51" s="12"/>
      <c r="C51" s="20" t="s">
        <v>61</v>
      </c>
      <c r="D51" s="13" t="s">
        <v>62</v>
      </c>
      <c r="E51" s="13"/>
      <c r="F51" s="17" t="s">
        <v>16</v>
      </c>
      <c r="G51" s="18">
        <v>11500</v>
      </c>
      <c r="H51" s="18"/>
      <c r="I51" s="19">
        <f t="shared" si="0"/>
        <v>13169006.297999993</v>
      </c>
    </row>
    <row r="52" spans="2:11" ht="24.95" customHeight="1" thickBot="1" x14ac:dyDescent="0.3">
      <c r="B52" s="12"/>
      <c r="C52" s="20" t="s">
        <v>61</v>
      </c>
      <c r="D52" s="13" t="s">
        <v>63</v>
      </c>
      <c r="E52" s="13"/>
      <c r="F52" s="17" t="s">
        <v>16</v>
      </c>
      <c r="G52" s="18">
        <v>15000</v>
      </c>
      <c r="H52" s="18"/>
      <c r="I52" s="19">
        <f t="shared" si="0"/>
        <v>13184006.297999993</v>
      </c>
    </row>
    <row r="53" spans="2:11" ht="24.95" customHeight="1" thickBot="1" x14ac:dyDescent="0.3">
      <c r="B53" s="12"/>
      <c r="C53" s="20" t="s">
        <v>64</v>
      </c>
      <c r="D53" s="13" t="s">
        <v>65</v>
      </c>
      <c r="E53" s="13"/>
      <c r="F53" s="17" t="s">
        <v>16</v>
      </c>
      <c r="G53" s="18">
        <v>11500</v>
      </c>
      <c r="H53" s="18"/>
      <c r="I53" s="19">
        <f t="shared" si="0"/>
        <v>13195506.297999993</v>
      </c>
    </row>
    <row r="54" spans="2:11" ht="24.95" customHeight="1" thickBot="1" x14ac:dyDescent="0.3">
      <c r="B54" s="12"/>
      <c r="C54" s="20" t="s">
        <v>64</v>
      </c>
      <c r="D54" s="13" t="s">
        <v>66</v>
      </c>
      <c r="E54" s="13"/>
      <c r="F54" s="17" t="s">
        <v>16</v>
      </c>
      <c r="G54" s="18">
        <v>11500</v>
      </c>
      <c r="H54" s="18"/>
      <c r="I54" s="19">
        <f t="shared" si="0"/>
        <v>13207006.297999993</v>
      </c>
    </row>
    <row r="55" spans="2:11" ht="24.95" customHeight="1" thickBot="1" x14ac:dyDescent="0.3">
      <c r="B55" s="12"/>
      <c r="C55" s="20" t="s">
        <v>64</v>
      </c>
      <c r="D55" s="13" t="s">
        <v>67</v>
      </c>
      <c r="E55" s="13"/>
      <c r="F55" s="17" t="s">
        <v>16</v>
      </c>
      <c r="G55" s="18">
        <v>15000</v>
      </c>
      <c r="H55" s="18"/>
      <c r="I55" s="19">
        <f t="shared" si="0"/>
        <v>13222006.297999993</v>
      </c>
    </row>
    <row r="56" spans="2:11" ht="24.95" customHeight="1" thickBot="1" x14ac:dyDescent="0.3">
      <c r="B56" s="12"/>
      <c r="C56" s="20" t="s">
        <v>64</v>
      </c>
      <c r="D56" s="13" t="s">
        <v>68</v>
      </c>
      <c r="E56" s="13"/>
      <c r="F56" s="17" t="s">
        <v>16</v>
      </c>
      <c r="G56" s="18">
        <v>11500</v>
      </c>
      <c r="H56" s="18"/>
      <c r="I56" s="19">
        <f t="shared" si="0"/>
        <v>13233506.297999993</v>
      </c>
      <c r="K56" s="22"/>
    </row>
    <row r="57" spans="2:11" ht="24.95" customHeight="1" thickBot="1" x14ac:dyDescent="0.3">
      <c r="B57" s="12"/>
      <c r="C57" s="20" t="s">
        <v>64</v>
      </c>
      <c r="D57" s="13" t="s">
        <v>69</v>
      </c>
      <c r="E57" s="13"/>
      <c r="F57" s="17" t="s">
        <v>16</v>
      </c>
      <c r="G57" s="18">
        <v>11500</v>
      </c>
      <c r="H57" s="18"/>
      <c r="I57" s="19">
        <f t="shared" si="0"/>
        <v>13245006.297999993</v>
      </c>
      <c r="K57" s="22"/>
    </row>
    <row r="58" spans="2:11" ht="24.95" customHeight="1" thickBot="1" x14ac:dyDescent="0.3">
      <c r="B58" s="12"/>
      <c r="C58" s="20" t="s">
        <v>64</v>
      </c>
      <c r="D58" s="13" t="s">
        <v>70</v>
      </c>
      <c r="E58" s="13"/>
      <c r="F58" s="17" t="s">
        <v>16</v>
      </c>
      <c r="G58" s="18">
        <v>11500</v>
      </c>
      <c r="H58" s="18"/>
      <c r="I58" s="19">
        <f t="shared" si="0"/>
        <v>13256506.297999993</v>
      </c>
      <c r="K58" s="22"/>
    </row>
    <row r="59" spans="2:11" ht="24.95" customHeight="1" thickBot="1" x14ac:dyDescent="0.3">
      <c r="B59" s="12"/>
      <c r="C59" s="20" t="s">
        <v>71</v>
      </c>
      <c r="D59" s="13" t="s">
        <v>72</v>
      </c>
      <c r="E59" s="13"/>
      <c r="F59" s="17" t="s">
        <v>16</v>
      </c>
      <c r="G59" s="18">
        <v>46000</v>
      </c>
      <c r="H59" s="18"/>
      <c r="I59" s="19">
        <f t="shared" si="0"/>
        <v>13302506.297999993</v>
      </c>
      <c r="K59" s="22"/>
    </row>
    <row r="60" spans="2:11" ht="24.95" customHeight="1" thickBot="1" x14ac:dyDescent="0.3">
      <c r="B60" s="12"/>
      <c r="C60" s="20" t="s">
        <v>71</v>
      </c>
      <c r="D60" s="13" t="s">
        <v>73</v>
      </c>
      <c r="E60" s="13"/>
      <c r="F60" s="17" t="s">
        <v>16</v>
      </c>
      <c r="G60" s="18">
        <v>11500</v>
      </c>
      <c r="H60" s="18"/>
      <c r="I60" s="19">
        <f t="shared" si="0"/>
        <v>13314006.297999993</v>
      </c>
      <c r="K60" s="22"/>
    </row>
    <row r="61" spans="2:11" ht="24.95" customHeight="1" thickBot="1" x14ac:dyDescent="0.3">
      <c r="B61" s="12"/>
      <c r="C61" s="20" t="s">
        <v>71</v>
      </c>
      <c r="D61" s="13" t="s">
        <v>74</v>
      </c>
      <c r="E61" s="13"/>
      <c r="F61" s="17" t="s">
        <v>16</v>
      </c>
      <c r="G61" s="18">
        <v>26500</v>
      </c>
      <c r="H61" s="18"/>
      <c r="I61" s="19">
        <f t="shared" si="0"/>
        <v>13340506.297999993</v>
      </c>
      <c r="K61" s="22"/>
    </row>
    <row r="62" spans="2:11" ht="24.95" customHeight="1" thickBot="1" x14ac:dyDescent="0.3">
      <c r="B62" s="12"/>
      <c r="C62" s="20" t="s">
        <v>71</v>
      </c>
      <c r="D62" s="13" t="s">
        <v>75</v>
      </c>
      <c r="E62" s="13"/>
      <c r="F62" s="17" t="s">
        <v>16</v>
      </c>
      <c r="G62" s="18">
        <v>11500</v>
      </c>
      <c r="H62" s="18"/>
      <c r="I62" s="19">
        <f t="shared" si="0"/>
        <v>13352006.297999993</v>
      </c>
      <c r="K62" s="22"/>
    </row>
    <row r="63" spans="2:11" ht="24.95" customHeight="1" thickBot="1" x14ac:dyDescent="0.3">
      <c r="B63" s="12"/>
      <c r="C63" s="23" t="s">
        <v>71</v>
      </c>
      <c r="D63" s="13" t="s">
        <v>76</v>
      </c>
      <c r="E63" s="13"/>
      <c r="F63" s="17" t="s">
        <v>16</v>
      </c>
      <c r="G63" s="18">
        <v>11500</v>
      </c>
      <c r="H63" s="18"/>
      <c r="I63" s="19">
        <f t="shared" si="0"/>
        <v>13363506.297999993</v>
      </c>
      <c r="K63" s="22"/>
    </row>
    <row r="64" spans="2:11" ht="24.95" customHeight="1" thickBot="1" x14ac:dyDescent="0.3">
      <c r="B64" s="12"/>
      <c r="C64" s="20" t="s">
        <v>77</v>
      </c>
      <c r="D64" s="13" t="s">
        <v>78</v>
      </c>
      <c r="E64" s="13"/>
      <c r="F64" s="17" t="s">
        <v>16</v>
      </c>
      <c r="G64" s="18">
        <v>26500</v>
      </c>
      <c r="H64" s="18"/>
      <c r="I64" s="19">
        <f t="shared" si="0"/>
        <v>13390006.297999993</v>
      </c>
    </row>
    <row r="65" spans="2:11" ht="24.95" customHeight="1" thickBot="1" x14ac:dyDescent="0.3">
      <c r="B65" s="12"/>
      <c r="C65" s="20" t="s">
        <v>77</v>
      </c>
      <c r="D65" s="13" t="s">
        <v>79</v>
      </c>
      <c r="E65" s="13"/>
      <c r="F65" s="17" t="s">
        <v>16</v>
      </c>
      <c r="G65" s="18">
        <v>11500</v>
      </c>
      <c r="H65" s="18"/>
      <c r="I65" s="19">
        <f t="shared" si="0"/>
        <v>13401506.297999993</v>
      </c>
      <c r="K65" s="22"/>
    </row>
    <row r="66" spans="2:11" ht="24.95" customHeight="1" thickBot="1" x14ac:dyDescent="0.3">
      <c r="B66" s="12"/>
      <c r="C66" s="20" t="s">
        <v>80</v>
      </c>
      <c r="D66" s="13" t="s">
        <v>81</v>
      </c>
      <c r="E66" s="13"/>
      <c r="F66" s="17" t="s">
        <v>16</v>
      </c>
      <c r="G66" s="18">
        <v>11500</v>
      </c>
      <c r="H66" s="18"/>
      <c r="I66" s="19">
        <f t="shared" si="0"/>
        <v>13413006.297999993</v>
      </c>
      <c r="K66" s="22"/>
    </row>
    <row r="67" spans="2:11" ht="24.95" customHeight="1" thickBot="1" x14ac:dyDescent="0.3">
      <c r="B67" s="12"/>
      <c r="C67" s="20" t="s">
        <v>82</v>
      </c>
      <c r="D67" s="13" t="s">
        <v>83</v>
      </c>
      <c r="E67" s="13"/>
      <c r="F67" s="17" t="s">
        <v>16</v>
      </c>
      <c r="G67" s="18">
        <v>26500</v>
      </c>
      <c r="H67" s="18"/>
      <c r="I67" s="19">
        <f t="shared" si="0"/>
        <v>13439506.297999993</v>
      </c>
    </row>
    <row r="68" spans="2:11" ht="24.95" customHeight="1" thickBot="1" x14ac:dyDescent="0.3">
      <c r="B68" s="12"/>
      <c r="C68" s="20" t="s">
        <v>82</v>
      </c>
      <c r="D68" s="13" t="s">
        <v>84</v>
      </c>
      <c r="E68" s="13"/>
      <c r="F68" s="17" t="s">
        <v>16</v>
      </c>
      <c r="G68" s="18">
        <v>115000</v>
      </c>
      <c r="H68" s="18"/>
      <c r="I68" s="19">
        <f t="shared" si="0"/>
        <v>13554506.297999993</v>
      </c>
    </row>
    <row r="69" spans="2:11" ht="24.95" customHeight="1" thickBot="1" x14ac:dyDescent="0.3">
      <c r="B69" s="12"/>
      <c r="C69" s="23" t="s">
        <v>82</v>
      </c>
      <c r="D69" s="24" t="s">
        <v>85</v>
      </c>
      <c r="E69" s="13"/>
      <c r="F69" s="17" t="s">
        <v>16</v>
      </c>
      <c r="G69" s="18">
        <v>11500</v>
      </c>
      <c r="H69" s="18"/>
      <c r="I69" s="19">
        <f t="shared" si="0"/>
        <v>13566006.297999993</v>
      </c>
    </row>
    <row r="70" spans="2:11" ht="24.95" customHeight="1" thickBot="1" x14ac:dyDescent="0.3">
      <c r="B70" s="12"/>
      <c r="C70" s="23" t="s">
        <v>86</v>
      </c>
      <c r="D70" s="24" t="s">
        <v>87</v>
      </c>
      <c r="E70" s="13"/>
      <c r="F70" s="17" t="s">
        <v>16</v>
      </c>
      <c r="G70" s="18">
        <v>11500</v>
      </c>
      <c r="H70" s="18"/>
      <c r="I70" s="19">
        <f t="shared" si="0"/>
        <v>13577506.297999993</v>
      </c>
    </row>
    <row r="71" spans="2:11" ht="24.95" customHeight="1" thickBot="1" x14ac:dyDescent="0.3">
      <c r="B71" s="12"/>
      <c r="C71" s="23" t="s">
        <v>88</v>
      </c>
      <c r="D71" s="13" t="s">
        <v>89</v>
      </c>
      <c r="E71" s="13"/>
      <c r="F71" s="17" t="s">
        <v>16</v>
      </c>
      <c r="G71" s="18">
        <v>11500</v>
      </c>
      <c r="H71" s="18"/>
      <c r="I71" s="19">
        <f t="shared" si="0"/>
        <v>13589006.297999993</v>
      </c>
    </row>
    <row r="72" spans="2:11" ht="24.95" customHeight="1" thickBot="1" x14ac:dyDescent="0.3">
      <c r="B72" s="12"/>
      <c r="C72" s="23" t="s">
        <v>88</v>
      </c>
      <c r="D72" s="13" t="s">
        <v>90</v>
      </c>
      <c r="E72" s="13"/>
      <c r="F72" s="17" t="s">
        <v>16</v>
      </c>
      <c r="G72" s="18">
        <v>46000</v>
      </c>
      <c r="H72" s="18"/>
      <c r="I72" s="19">
        <f t="shared" si="0"/>
        <v>13635006.297999993</v>
      </c>
    </row>
    <row r="73" spans="2:11" ht="24.95" customHeight="1" thickBot="1" x14ac:dyDescent="0.3">
      <c r="B73" s="12"/>
      <c r="C73" s="23" t="s">
        <v>91</v>
      </c>
      <c r="D73" s="13"/>
      <c r="E73" s="13"/>
      <c r="F73" s="17" t="s">
        <v>16</v>
      </c>
      <c r="G73" s="18">
        <v>55696</v>
      </c>
      <c r="H73" s="18"/>
      <c r="I73" s="19">
        <f t="shared" si="0"/>
        <v>13690702.297999993</v>
      </c>
    </row>
    <row r="74" spans="2:11" ht="24.95" customHeight="1" thickBot="1" x14ac:dyDescent="0.3">
      <c r="B74" s="12"/>
      <c r="C74" s="23" t="s">
        <v>92</v>
      </c>
      <c r="D74" s="13"/>
      <c r="E74" s="13"/>
      <c r="F74" s="17" t="s">
        <v>16</v>
      </c>
      <c r="G74" s="18">
        <v>55696</v>
      </c>
      <c r="H74" s="18"/>
      <c r="I74" s="19">
        <f t="shared" si="0"/>
        <v>13746398.297999993</v>
      </c>
    </row>
    <row r="75" spans="2:11" ht="24.95" customHeight="1" thickBot="1" x14ac:dyDescent="0.3">
      <c r="B75" s="12"/>
      <c r="C75" s="23" t="s">
        <v>93</v>
      </c>
      <c r="D75" s="13" t="s">
        <v>94</v>
      </c>
      <c r="E75" s="13"/>
      <c r="F75" s="17" t="s">
        <v>16</v>
      </c>
      <c r="G75" s="18">
        <v>115000</v>
      </c>
      <c r="H75" s="18"/>
      <c r="I75" s="19">
        <f t="shared" si="0"/>
        <v>13861398.297999993</v>
      </c>
    </row>
    <row r="76" spans="2:11" ht="24.95" customHeight="1" thickBot="1" x14ac:dyDescent="0.3">
      <c r="B76" s="12"/>
      <c r="C76" s="23" t="s">
        <v>93</v>
      </c>
      <c r="D76" s="13" t="s">
        <v>95</v>
      </c>
      <c r="E76" s="13"/>
      <c r="F76" s="17" t="s">
        <v>16</v>
      </c>
      <c r="G76" s="18">
        <v>40000</v>
      </c>
      <c r="H76" s="18"/>
      <c r="I76" s="19">
        <f t="shared" si="0"/>
        <v>13901398.297999993</v>
      </c>
    </row>
    <row r="77" spans="2:11" ht="24.95" customHeight="1" thickBot="1" x14ac:dyDescent="0.3">
      <c r="B77" s="12"/>
      <c r="C77" s="23" t="s">
        <v>93</v>
      </c>
      <c r="D77" s="13" t="s">
        <v>96</v>
      </c>
      <c r="E77" s="13"/>
      <c r="F77" s="17" t="s">
        <v>16</v>
      </c>
      <c r="G77" s="18">
        <v>15000</v>
      </c>
      <c r="H77" s="18"/>
      <c r="I77" s="19">
        <f t="shared" si="0"/>
        <v>13916398.297999993</v>
      </c>
    </row>
    <row r="78" spans="2:11" ht="24.95" customHeight="1" thickBot="1" x14ac:dyDescent="0.3">
      <c r="B78" s="12"/>
      <c r="C78" s="23">
        <v>45839</v>
      </c>
      <c r="D78" s="13"/>
      <c r="E78" s="17">
        <v>4598</v>
      </c>
      <c r="F78" s="17" t="s">
        <v>97</v>
      </c>
      <c r="G78" s="18"/>
      <c r="H78" s="18">
        <v>10000</v>
      </c>
      <c r="I78" s="19">
        <f t="shared" si="0"/>
        <v>13906398.297999993</v>
      </c>
    </row>
    <row r="79" spans="2:11" ht="24.95" customHeight="1" thickBot="1" x14ac:dyDescent="0.3">
      <c r="B79" s="12"/>
      <c r="C79" s="23" t="s">
        <v>32</v>
      </c>
      <c r="D79" s="13"/>
      <c r="E79" s="13" t="s">
        <v>98</v>
      </c>
      <c r="F79" s="17" t="s">
        <v>99</v>
      </c>
      <c r="G79" s="18"/>
      <c r="H79" s="18">
        <v>11500</v>
      </c>
      <c r="I79" s="19">
        <f t="shared" ref="I79:I142" si="1">I78+G79-H79</f>
        <v>13894898.297999993</v>
      </c>
    </row>
    <row r="80" spans="2:11" ht="24.95" customHeight="1" thickBot="1" x14ac:dyDescent="0.3">
      <c r="B80" s="12"/>
      <c r="C80" s="23" t="s">
        <v>32</v>
      </c>
      <c r="D80" s="20"/>
      <c r="E80" s="13" t="s">
        <v>100</v>
      </c>
      <c r="F80" s="17" t="s">
        <v>101</v>
      </c>
      <c r="G80" s="18"/>
      <c r="H80" s="18">
        <v>188800</v>
      </c>
      <c r="I80" s="19">
        <f t="shared" si="1"/>
        <v>13706098.297999993</v>
      </c>
    </row>
    <row r="81" spans="2:9" ht="24.95" customHeight="1" thickBot="1" x14ac:dyDescent="0.3">
      <c r="B81" s="12"/>
      <c r="C81" s="23" t="s">
        <v>32</v>
      </c>
      <c r="D81" s="13"/>
      <c r="E81" s="13" t="s">
        <v>102</v>
      </c>
      <c r="F81" s="17" t="s">
        <v>103</v>
      </c>
      <c r="G81" s="18"/>
      <c r="H81" s="18">
        <v>20850</v>
      </c>
      <c r="I81" s="19">
        <f t="shared" si="1"/>
        <v>13685248.297999993</v>
      </c>
    </row>
    <row r="82" spans="2:9" ht="24.95" customHeight="1" thickBot="1" x14ac:dyDescent="0.3">
      <c r="B82" s="12"/>
      <c r="C82" s="23" t="s">
        <v>32</v>
      </c>
      <c r="D82" s="20"/>
      <c r="E82" s="13" t="s">
        <v>104</v>
      </c>
      <c r="F82" s="17" t="s">
        <v>103</v>
      </c>
      <c r="G82" s="18"/>
      <c r="H82" s="18">
        <v>17250</v>
      </c>
      <c r="I82" s="19">
        <f t="shared" si="1"/>
        <v>13667998.297999993</v>
      </c>
    </row>
    <row r="83" spans="2:9" ht="27" customHeight="1" thickBot="1" x14ac:dyDescent="0.3">
      <c r="B83" s="12"/>
      <c r="C83" s="23" t="s">
        <v>32</v>
      </c>
      <c r="D83" s="25"/>
      <c r="E83" s="17" t="s">
        <v>105</v>
      </c>
      <c r="F83" s="17" t="s">
        <v>103</v>
      </c>
      <c r="G83" s="18"/>
      <c r="H83" s="18">
        <v>11700</v>
      </c>
      <c r="I83" s="19">
        <f t="shared" si="1"/>
        <v>13656298.297999993</v>
      </c>
    </row>
    <row r="84" spans="2:9" ht="24.95" customHeight="1" thickBot="1" x14ac:dyDescent="0.3">
      <c r="C84" s="23" t="s">
        <v>32</v>
      </c>
      <c r="D84" s="26"/>
      <c r="E84" s="17" t="s">
        <v>106</v>
      </c>
      <c r="F84" s="17" t="s">
        <v>103</v>
      </c>
      <c r="G84" s="18"/>
      <c r="H84" s="18">
        <v>11700</v>
      </c>
      <c r="I84" s="19">
        <f t="shared" si="1"/>
        <v>13644598.297999993</v>
      </c>
    </row>
    <row r="85" spans="2:9" ht="30" customHeight="1" thickBot="1" x14ac:dyDescent="0.3">
      <c r="B85" s="12"/>
      <c r="C85" s="23" t="s">
        <v>32</v>
      </c>
      <c r="D85" s="24"/>
      <c r="E85" s="17" t="s">
        <v>107</v>
      </c>
      <c r="F85" s="17" t="s">
        <v>108</v>
      </c>
      <c r="G85" s="18"/>
      <c r="H85" s="18">
        <v>56672.89</v>
      </c>
      <c r="I85" s="19">
        <f t="shared" si="1"/>
        <v>13587925.407999992</v>
      </c>
    </row>
    <row r="86" spans="2:9" ht="30" customHeight="1" thickBot="1" x14ac:dyDescent="0.3">
      <c r="B86" s="12"/>
      <c r="C86" s="23" t="s">
        <v>32</v>
      </c>
      <c r="D86" s="24"/>
      <c r="E86" s="17" t="s">
        <v>109</v>
      </c>
      <c r="F86" s="17" t="s">
        <v>97</v>
      </c>
      <c r="G86" s="18"/>
      <c r="H86" s="18">
        <v>25350</v>
      </c>
      <c r="I86" s="19">
        <f t="shared" si="1"/>
        <v>13562575.407999992</v>
      </c>
    </row>
    <row r="87" spans="2:9" ht="29.25" customHeight="1" thickBot="1" x14ac:dyDescent="0.3">
      <c r="B87" s="12"/>
      <c r="C87" s="23" t="s">
        <v>32</v>
      </c>
      <c r="D87" s="24"/>
      <c r="E87" s="17" t="s">
        <v>110</v>
      </c>
      <c r="F87" s="17" t="s">
        <v>97</v>
      </c>
      <c r="G87" s="18"/>
      <c r="H87" s="18">
        <v>100000</v>
      </c>
      <c r="I87" s="19">
        <f t="shared" si="1"/>
        <v>13462575.407999992</v>
      </c>
    </row>
    <row r="88" spans="2:9" ht="29.25" customHeight="1" thickBot="1" x14ac:dyDescent="0.3">
      <c r="B88" s="12"/>
      <c r="C88" s="23">
        <v>45845</v>
      </c>
      <c r="D88" s="24"/>
      <c r="E88" s="17">
        <v>4593</v>
      </c>
      <c r="F88" s="17" t="s">
        <v>97</v>
      </c>
      <c r="G88" s="18"/>
      <c r="H88" s="18">
        <v>10000</v>
      </c>
      <c r="I88" s="19">
        <f t="shared" si="1"/>
        <v>13452575.407999992</v>
      </c>
    </row>
    <row r="89" spans="2:9" ht="29.25" customHeight="1" thickBot="1" x14ac:dyDescent="0.3">
      <c r="B89" s="12"/>
      <c r="C89" s="23" t="s">
        <v>41</v>
      </c>
      <c r="D89" s="24"/>
      <c r="E89" s="17" t="s">
        <v>111</v>
      </c>
      <c r="F89" s="17" t="s">
        <v>112</v>
      </c>
      <c r="G89" s="18"/>
      <c r="H89" s="18">
        <v>3000</v>
      </c>
      <c r="I89" s="19">
        <f t="shared" si="1"/>
        <v>13449575.407999992</v>
      </c>
    </row>
    <row r="90" spans="2:9" ht="29.25" customHeight="1" thickBot="1" x14ac:dyDescent="0.3">
      <c r="B90" s="12"/>
      <c r="C90" s="23" t="s">
        <v>41</v>
      </c>
      <c r="D90" s="24"/>
      <c r="E90" s="17" t="s">
        <v>113</v>
      </c>
      <c r="F90" s="17" t="s">
        <v>112</v>
      </c>
      <c r="G90" s="18"/>
      <c r="H90" s="27">
        <v>3000</v>
      </c>
      <c r="I90" s="19">
        <f t="shared" si="1"/>
        <v>13446575.407999992</v>
      </c>
    </row>
    <row r="91" spans="2:9" ht="29.25" customHeight="1" thickBot="1" x14ac:dyDescent="0.3">
      <c r="B91" s="12"/>
      <c r="C91" s="23" t="s">
        <v>41</v>
      </c>
      <c r="D91" s="24"/>
      <c r="E91" s="17" t="s">
        <v>114</v>
      </c>
      <c r="F91" s="17" t="s">
        <v>112</v>
      </c>
      <c r="G91" s="18"/>
      <c r="H91" s="27">
        <v>6000</v>
      </c>
      <c r="I91" s="19">
        <f t="shared" si="1"/>
        <v>13440575.407999992</v>
      </c>
    </row>
    <row r="92" spans="2:9" ht="29.25" customHeight="1" thickBot="1" x14ac:dyDescent="0.3">
      <c r="B92" s="12"/>
      <c r="C92" s="23" t="s">
        <v>41</v>
      </c>
      <c r="D92" s="24"/>
      <c r="E92" s="17" t="s">
        <v>115</v>
      </c>
      <c r="F92" s="17" t="s">
        <v>112</v>
      </c>
      <c r="G92" s="18"/>
      <c r="H92" s="27">
        <v>6000</v>
      </c>
      <c r="I92" s="19">
        <f t="shared" si="1"/>
        <v>13434575.407999992</v>
      </c>
    </row>
    <row r="93" spans="2:9" ht="29.25" customHeight="1" thickBot="1" x14ac:dyDescent="0.3">
      <c r="B93" s="12"/>
      <c r="C93" s="23" t="s">
        <v>41</v>
      </c>
      <c r="D93" s="24"/>
      <c r="E93" s="17" t="s">
        <v>116</v>
      </c>
      <c r="F93" s="17" t="s">
        <v>112</v>
      </c>
      <c r="G93" s="18"/>
      <c r="H93" s="27">
        <v>6000</v>
      </c>
      <c r="I93" s="19">
        <f t="shared" si="1"/>
        <v>13428575.407999992</v>
      </c>
    </row>
    <row r="94" spans="2:9" ht="40.5" customHeight="1" thickBot="1" x14ac:dyDescent="0.3">
      <c r="B94" s="12"/>
      <c r="C94" s="23" t="s">
        <v>41</v>
      </c>
      <c r="D94" s="24"/>
      <c r="E94" s="28" t="s">
        <v>117</v>
      </c>
      <c r="F94" s="17" t="s">
        <v>103</v>
      </c>
      <c r="G94" s="18"/>
      <c r="H94" s="27">
        <v>5300</v>
      </c>
      <c r="I94" s="19">
        <f t="shared" si="1"/>
        <v>13423275.407999992</v>
      </c>
    </row>
    <row r="95" spans="2:9" ht="40.5" customHeight="1" thickBot="1" x14ac:dyDescent="0.3">
      <c r="B95" s="12"/>
      <c r="C95" s="23" t="s">
        <v>41</v>
      </c>
      <c r="D95" s="24"/>
      <c r="E95" s="29" t="s">
        <v>118</v>
      </c>
      <c r="F95" s="17" t="s">
        <v>103</v>
      </c>
      <c r="G95" s="18"/>
      <c r="H95" s="27">
        <v>5000</v>
      </c>
      <c r="I95" s="19">
        <f t="shared" si="1"/>
        <v>13418275.407999992</v>
      </c>
    </row>
    <row r="96" spans="2:9" ht="29.25" customHeight="1" thickBot="1" x14ac:dyDescent="0.3">
      <c r="B96" s="12"/>
      <c r="C96" s="23" t="s">
        <v>41</v>
      </c>
      <c r="D96" s="24"/>
      <c r="E96" s="17" t="s">
        <v>119</v>
      </c>
      <c r="F96" s="17" t="s">
        <v>103</v>
      </c>
      <c r="G96" s="18"/>
      <c r="H96" s="27">
        <v>5000</v>
      </c>
      <c r="I96" s="19">
        <f t="shared" si="1"/>
        <v>13413275.407999992</v>
      </c>
    </row>
    <row r="97" spans="2:9" ht="29.25" customHeight="1" thickBot="1" x14ac:dyDescent="0.3">
      <c r="B97" s="12"/>
      <c r="C97" s="23" t="s">
        <v>41</v>
      </c>
      <c r="D97" s="24"/>
      <c r="E97" s="17" t="s">
        <v>120</v>
      </c>
      <c r="F97" s="17" t="s">
        <v>103</v>
      </c>
      <c r="G97" s="18"/>
      <c r="H97" s="27">
        <v>1700</v>
      </c>
      <c r="I97" s="19">
        <f t="shared" si="1"/>
        <v>13411575.407999992</v>
      </c>
    </row>
    <row r="98" spans="2:9" ht="29.25" customHeight="1" thickBot="1" x14ac:dyDescent="0.3">
      <c r="B98" s="12"/>
      <c r="C98" s="23" t="s">
        <v>41</v>
      </c>
      <c r="D98" s="24"/>
      <c r="E98" s="17" t="s">
        <v>121</v>
      </c>
      <c r="F98" s="17" t="s">
        <v>103</v>
      </c>
      <c r="G98" s="18"/>
      <c r="H98" s="27">
        <v>9500</v>
      </c>
      <c r="I98" s="19">
        <f t="shared" si="1"/>
        <v>13402075.407999992</v>
      </c>
    </row>
    <row r="99" spans="2:9" ht="29.25" customHeight="1" thickBot="1" x14ac:dyDescent="0.3">
      <c r="B99" s="12"/>
      <c r="C99" s="23" t="s">
        <v>41</v>
      </c>
      <c r="D99" s="24"/>
      <c r="E99" s="17" t="s">
        <v>122</v>
      </c>
      <c r="F99" s="17" t="s">
        <v>103</v>
      </c>
      <c r="G99" s="18"/>
      <c r="H99" s="27">
        <v>9500</v>
      </c>
      <c r="I99" s="19">
        <f t="shared" si="1"/>
        <v>13392575.407999992</v>
      </c>
    </row>
    <row r="100" spans="2:9" ht="29.25" customHeight="1" thickBot="1" x14ac:dyDescent="0.3">
      <c r="B100" s="12"/>
      <c r="C100" s="23" t="s">
        <v>123</v>
      </c>
      <c r="D100" s="24"/>
      <c r="E100" s="17" t="s">
        <v>124</v>
      </c>
      <c r="F100" s="17" t="s">
        <v>99</v>
      </c>
      <c r="G100" s="18"/>
      <c r="H100" s="27">
        <v>70000</v>
      </c>
      <c r="I100" s="19">
        <f t="shared" si="1"/>
        <v>13322575.407999992</v>
      </c>
    </row>
    <row r="101" spans="2:9" ht="29.25" customHeight="1" thickBot="1" x14ac:dyDescent="0.3">
      <c r="B101" s="12"/>
      <c r="C101" s="23" t="s">
        <v>123</v>
      </c>
      <c r="D101" s="24"/>
      <c r="E101" s="17" t="s">
        <v>125</v>
      </c>
      <c r="F101" s="17" t="s">
        <v>126</v>
      </c>
      <c r="G101" s="18"/>
      <c r="H101" s="27">
        <v>15000</v>
      </c>
      <c r="I101" s="19">
        <f t="shared" si="1"/>
        <v>13307575.407999992</v>
      </c>
    </row>
    <row r="102" spans="2:9" ht="29.25" customHeight="1" thickBot="1" x14ac:dyDescent="0.3">
      <c r="B102" s="12"/>
      <c r="C102" s="23" t="s">
        <v>123</v>
      </c>
      <c r="D102" s="24"/>
      <c r="E102" s="17" t="s">
        <v>127</v>
      </c>
      <c r="F102" s="17" t="s">
        <v>128</v>
      </c>
      <c r="G102" s="18"/>
      <c r="H102" s="27">
        <v>94665.75</v>
      </c>
      <c r="I102" s="19">
        <f t="shared" si="1"/>
        <v>13212909.657999992</v>
      </c>
    </row>
    <row r="103" spans="2:9" ht="29.25" customHeight="1" thickBot="1" x14ac:dyDescent="0.3">
      <c r="B103" s="12"/>
      <c r="C103" s="23" t="s">
        <v>123</v>
      </c>
      <c r="D103" s="24"/>
      <c r="E103" s="17" t="s">
        <v>129</v>
      </c>
      <c r="F103" s="17" t="s">
        <v>130</v>
      </c>
      <c r="G103" s="18"/>
      <c r="H103" s="27">
        <v>237300</v>
      </c>
      <c r="I103" s="19">
        <f t="shared" si="1"/>
        <v>12975609.657999992</v>
      </c>
    </row>
    <row r="104" spans="2:9" ht="29.25" customHeight="1" thickBot="1" x14ac:dyDescent="0.3">
      <c r="B104" s="12"/>
      <c r="C104" s="23" t="s">
        <v>123</v>
      </c>
      <c r="D104" s="24"/>
      <c r="E104" s="17" t="s">
        <v>131</v>
      </c>
      <c r="F104" s="17" t="s">
        <v>132</v>
      </c>
      <c r="G104" s="18"/>
      <c r="H104" s="27">
        <v>16649.8</v>
      </c>
      <c r="I104" s="19">
        <f t="shared" si="1"/>
        <v>12958959.857999992</v>
      </c>
    </row>
    <row r="105" spans="2:9" ht="29.25" customHeight="1" thickBot="1" x14ac:dyDescent="0.3">
      <c r="B105" s="12"/>
      <c r="C105" s="23" t="s">
        <v>123</v>
      </c>
      <c r="D105" s="24"/>
      <c r="E105" s="17" t="s">
        <v>133</v>
      </c>
      <c r="F105" s="17" t="s">
        <v>97</v>
      </c>
      <c r="G105" s="18"/>
      <c r="H105" s="27">
        <v>41070</v>
      </c>
      <c r="I105" s="19">
        <f t="shared" si="1"/>
        <v>12917889.857999992</v>
      </c>
    </row>
    <row r="106" spans="2:9" ht="29.25" customHeight="1" thickBot="1" x14ac:dyDescent="0.3">
      <c r="B106" s="12"/>
      <c r="C106" s="23" t="s">
        <v>45</v>
      </c>
      <c r="D106" s="24"/>
      <c r="E106" s="17">
        <v>4595</v>
      </c>
      <c r="F106" s="17" t="s">
        <v>97</v>
      </c>
      <c r="G106" s="18"/>
      <c r="H106" s="27">
        <v>10000</v>
      </c>
      <c r="I106" s="19">
        <f t="shared" si="1"/>
        <v>12907889.857999992</v>
      </c>
    </row>
    <row r="107" spans="2:9" ht="29.25" customHeight="1" thickBot="1" x14ac:dyDescent="0.3">
      <c r="B107" s="12"/>
      <c r="C107" s="23" t="s">
        <v>45</v>
      </c>
      <c r="D107" s="24"/>
      <c r="E107" s="17" t="s">
        <v>134</v>
      </c>
      <c r="F107" s="17" t="s">
        <v>103</v>
      </c>
      <c r="G107" s="18"/>
      <c r="H107" s="27">
        <v>37100</v>
      </c>
      <c r="I107" s="19">
        <f>I105+G107-H107</f>
        <v>12880789.857999992</v>
      </c>
    </row>
    <row r="108" spans="2:9" ht="29.25" customHeight="1" thickBot="1" x14ac:dyDescent="0.3">
      <c r="B108" s="12"/>
      <c r="C108" s="23" t="s">
        <v>45</v>
      </c>
      <c r="D108" s="24"/>
      <c r="E108" s="17" t="s">
        <v>135</v>
      </c>
      <c r="F108" s="17" t="s">
        <v>103</v>
      </c>
      <c r="G108" s="18"/>
      <c r="H108" s="27">
        <v>30500</v>
      </c>
      <c r="I108" s="19">
        <f t="shared" si="1"/>
        <v>12850289.857999992</v>
      </c>
    </row>
    <row r="109" spans="2:9" ht="29.25" customHeight="1" thickBot="1" x14ac:dyDescent="0.3">
      <c r="B109" s="12"/>
      <c r="C109" s="23" t="s">
        <v>45</v>
      </c>
      <c r="D109" s="24"/>
      <c r="E109" s="17" t="s">
        <v>136</v>
      </c>
      <c r="F109" s="17" t="s">
        <v>103</v>
      </c>
      <c r="G109" s="18"/>
      <c r="H109" s="27">
        <v>20600</v>
      </c>
      <c r="I109" s="19">
        <f t="shared" si="1"/>
        <v>12829689.857999992</v>
      </c>
    </row>
    <row r="110" spans="2:9" ht="29.25" customHeight="1" thickBot="1" x14ac:dyDescent="0.3">
      <c r="B110" s="12"/>
      <c r="C110" s="23" t="s">
        <v>45</v>
      </c>
      <c r="D110" s="24"/>
      <c r="E110" s="17" t="s">
        <v>137</v>
      </c>
      <c r="F110" s="17" t="s">
        <v>103</v>
      </c>
      <c r="G110" s="18"/>
      <c r="H110" s="27">
        <v>21700</v>
      </c>
      <c r="I110" s="19">
        <f t="shared" si="1"/>
        <v>12807989.857999992</v>
      </c>
    </row>
    <row r="111" spans="2:9" ht="29.25" customHeight="1" thickBot="1" x14ac:dyDescent="0.3">
      <c r="B111" s="12"/>
      <c r="C111" s="23" t="s">
        <v>45</v>
      </c>
      <c r="D111" s="24"/>
      <c r="E111" s="17" t="s">
        <v>138</v>
      </c>
      <c r="F111" s="17" t="s">
        <v>103</v>
      </c>
      <c r="G111" s="18"/>
      <c r="H111" s="27">
        <v>15600</v>
      </c>
      <c r="I111" s="19">
        <f t="shared" si="1"/>
        <v>12792389.857999992</v>
      </c>
    </row>
    <row r="112" spans="2:9" ht="29.25" customHeight="1" thickBot="1" x14ac:dyDescent="0.3">
      <c r="B112" s="12"/>
      <c r="C112" s="23" t="s">
        <v>51</v>
      </c>
      <c r="D112" s="24"/>
      <c r="E112" s="17"/>
      <c r="F112" s="17" t="s">
        <v>139</v>
      </c>
      <c r="G112" s="18"/>
      <c r="H112" s="27">
        <v>1572.03</v>
      </c>
      <c r="I112" s="19">
        <f t="shared" si="1"/>
        <v>12790817.827999992</v>
      </c>
    </row>
    <row r="113" spans="2:9" ht="29.25" customHeight="1" thickBot="1" x14ac:dyDescent="0.3">
      <c r="B113" s="12"/>
      <c r="C113" s="23" t="s">
        <v>51</v>
      </c>
      <c r="D113" s="24"/>
      <c r="E113" s="17" t="s">
        <v>140</v>
      </c>
      <c r="F113" s="17" t="s">
        <v>141</v>
      </c>
      <c r="G113" s="18"/>
      <c r="H113" s="27">
        <v>118360</v>
      </c>
      <c r="I113" s="19">
        <f t="shared" si="1"/>
        <v>12672457.827999992</v>
      </c>
    </row>
    <row r="114" spans="2:9" ht="29.25" customHeight="1" thickBot="1" x14ac:dyDescent="0.3">
      <c r="B114" s="12"/>
      <c r="C114" s="23" t="s">
        <v>64</v>
      </c>
      <c r="D114" s="24"/>
      <c r="E114" s="17" t="s">
        <v>142</v>
      </c>
      <c r="F114" s="17" t="s">
        <v>130</v>
      </c>
      <c r="G114" s="18"/>
      <c r="H114" s="27">
        <v>235605</v>
      </c>
      <c r="I114" s="19">
        <f t="shared" si="1"/>
        <v>12436852.827999992</v>
      </c>
    </row>
    <row r="115" spans="2:9" ht="29.25" customHeight="1" thickBot="1" x14ac:dyDescent="0.3">
      <c r="B115" s="12"/>
      <c r="C115" s="23" t="s">
        <v>64</v>
      </c>
      <c r="D115" s="24"/>
      <c r="E115" s="17" t="s">
        <v>143</v>
      </c>
      <c r="F115" s="17" t="s">
        <v>103</v>
      </c>
      <c r="G115" s="18"/>
      <c r="H115" s="27">
        <v>11100</v>
      </c>
      <c r="I115" s="19">
        <f t="shared" si="1"/>
        <v>12425752.827999992</v>
      </c>
    </row>
    <row r="116" spans="2:9" ht="29.25" customHeight="1" thickBot="1" x14ac:dyDescent="0.3">
      <c r="B116" s="12"/>
      <c r="C116" s="23" t="s">
        <v>64</v>
      </c>
      <c r="D116" s="24"/>
      <c r="E116" s="17" t="s">
        <v>144</v>
      </c>
      <c r="F116" s="17" t="s">
        <v>103</v>
      </c>
      <c r="G116" s="18"/>
      <c r="H116" s="27">
        <v>11100</v>
      </c>
      <c r="I116" s="19">
        <f t="shared" si="1"/>
        <v>12414652.827999992</v>
      </c>
    </row>
    <row r="117" spans="2:9" ht="29.25" customHeight="1" thickBot="1" x14ac:dyDescent="0.3">
      <c r="B117" s="12"/>
      <c r="C117" s="23" t="s">
        <v>64</v>
      </c>
      <c r="D117" s="24"/>
      <c r="E117" s="17" t="s">
        <v>145</v>
      </c>
      <c r="F117" s="17" t="s">
        <v>146</v>
      </c>
      <c r="G117" s="18"/>
      <c r="H117" s="27">
        <v>41679.78</v>
      </c>
      <c r="I117" s="19">
        <f t="shared" si="1"/>
        <v>12372973.047999993</v>
      </c>
    </row>
    <row r="118" spans="2:9" ht="29.25" customHeight="1" thickBot="1" x14ac:dyDescent="0.3">
      <c r="B118" s="12"/>
      <c r="C118" s="23" t="s">
        <v>77</v>
      </c>
      <c r="D118" s="24"/>
      <c r="E118" s="17" t="s">
        <v>147</v>
      </c>
      <c r="F118" s="17" t="s">
        <v>148</v>
      </c>
      <c r="G118" s="18"/>
      <c r="H118" s="27">
        <v>6100</v>
      </c>
      <c r="I118" s="19">
        <f t="shared" si="1"/>
        <v>12366873.047999993</v>
      </c>
    </row>
    <row r="119" spans="2:9" ht="29.25" customHeight="1" thickBot="1" x14ac:dyDescent="0.3">
      <c r="B119" s="12"/>
      <c r="C119" s="23" t="s">
        <v>77</v>
      </c>
      <c r="D119" s="24"/>
      <c r="E119" s="17" t="s">
        <v>149</v>
      </c>
      <c r="F119" s="17" t="s">
        <v>150</v>
      </c>
      <c r="G119" s="18"/>
      <c r="H119" s="27">
        <v>10061.200000000001</v>
      </c>
      <c r="I119" s="19">
        <f t="shared" si="1"/>
        <v>12356811.847999994</v>
      </c>
    </row>
    <row r="120" spans="2:9" ht="29.25" customHeight="1" thickBot="1" x14ac:dyDescent="0.3">
      <c r="B120" s="12"/>
      <c r="C120" s="23" t="s">
        <v>77</v>
      </c>
      <c r="D120" s="24"/>
      <c r="E120" s="17" t="s">
        <v>151</v>
      </c>
      <c r="F120" s="17" t="s">
        <v>152</v>
      </c>
      <c r="G120" s="18"/>
      <c r="H120" s="27">
        <v>180000</v>
      </c>
      <c r="I120" s="19">
        <f t="shared" si="1"/>
        <v>12176811.847999994</v>
      </c>
    </row>
    <row r="121" spans="2:9" ht="29.25" customHeight="1" thickBot="1" x14ac:dyDescent="0.3">
      <c r="B121" s="12"/>
      <c r="C121" s="23" t="s">
        <v>77</v>
      </c>
      <c r="D121" s="24"/>
      <c r="E121" s="17" t="s">
        <v>153</v>
      </c>
      <c r="F121" s="17" t="s">
        <v>103</v>
      </c>
      <c r="G121" s="18"/>
      <c r="H121" s="27">
        <v>15450</v>
      </c>
      <c r="I121" s="19">
        <f t="shared" si="1"/>
        <v>12161361.847999994</v>
      </c>
    </row>
    <row r="122" spans="2:9" ht="29.25" customHeight="1" thickBot="1" x14ac:dyDescent="0.3">
      <c r="B122" s="12"/>
      <c r="C122" s="23" t="s">
        <v>77</v>
      </c>
      <c r="D122" s="24"/>
      <c r="E122" s="17" t="s">
        <v>154</v>
      </c>
      <c r="F122" s="17" t="s">
        <v>103</v>
      </c>
      <c r="G122" s="18"/>
      <c r="H122" s="27">
        <v>10950</v>
      </c>
      <c r="I122" s="19">
        <f t="shared" si="1"/>
        <v>12150411.847999994</v>
      </c>
    </row>
    <row r="123" spans="2:9" ht="29.25" customHeight="1" thickBot="1" x14ac:dyDescent="0.3">
      <c r="B123" s="12"/>
      <c r="C123" s="23" t="s">
        <v>77</v>
      </c>
      <c r="D123" s="24"/>
      <c r="E123" s="17" t="s">
        <v>155</v>
      </c>
      <c r="F123" s="17" t="s">
        <v>103</v>
      </c>
      <c r="G123" s="18"/>
      <c r="H123" s="27">
        <v>10950</v>
      </c>
      <c r="I123" s="19">
        <f t="shared" si="1"/>
        <v>12139461.847999994</v>
      </c>
    </row>
    <row r="124" spans="2:9" ht="29.25" customHeight="1" thickBot="1" x14ac:dyDescent="0.3">
      <c r="B124" s="12"/>
      <c r="C124" s="23" t="s">
        <v>77</v>
      </c>
      <c r="D124" s="24"/>
      <c r="E124" s="17" t="s">
        <v>156</v>
      </c>
      <c r="F124" s="17" t="s">
        <v>103</v>
      </c>
      <c r="G124" s="18"/>
      <c r="H124" s="27">
        <v>15450</v>
      </c>
      <c r="I124" s="19">
        <f t="shared" si="1"/>
        <v>12124011.847999994</v>
      </c>
    </row>
    <row r="125" spans="2:9" ht="29.25" customHeight="1" thickBot="1" x14ac:dyDescent="0.3">
      <c r="B125" s="12"/>
      <c r="C125" s="23" t="s">
        <v>77</v>
      </c>
      <c r="D125" s="24"/>
      <c r="E125" s="17" t="s">
        <v>157</v>
      </c>
      <c r="F125" s="17" t="s">
        <v>103</v>
      </c>
      <c r="G125" s="18"/>
      <c r="H125" s="27">
        <v>15450</v>
      </c>
      <c r="I125" s="19">
        <f t="shared" si="1"/>
        <v>12108561.847999994</v>
      </c>
    </row>
    <row r="126" spans="2:9" ht="29.25" customHeight="1" thickBot="1" x14ac:dyDescent="0.3">
      <c r="B126" s="12"/>
      <c r="C126" s="23" t="s">
        <v>77</v>
      </c>
      <c r="D126" s="24"/>
      <c r="E126" s="17" t="s">
        <v>158</v>
      </c>
      <c r="F126" s="17" t="s">
        <v>103</v>
      </c>
      <c r="G126" s="18"/>
      <c r="H126" s="27">
        <v>13350</v>
      </c>
      <c r="I126" s="19">
        <f t="shared" si="1"/>
        <v>12095211.847999994</v>
      </c>
    </row>
    <row r="127" spans="2:9" ht="29.25" customHeight="1" thickBot="1" x14ac:dyDescent="0.3">
      <c r="B127" s="12"/>
      <c r="C127" s="23" t="s">
        <v>77</v>
      </c>
      <c r="D127" s="24"/>
      <c r="E127" s="17" t="s">
        <v>159</v>
      </c>
      <c r="F127" s="17" t="s">
        <v>103</v>
      </c>
      <c r="G127" s="18"/>
      <c r="H127" s="27">
        <v>10950</v>
      </c>
      <c r="I127" s="19">
        <f t="shared" si="1"/>
        <v>12084261.847999994</v>
      </c>
    </row>
    <row r="128" spans="2:9" ht="29.25" customHeight="1" thickBot="1" x14ac:dyDescent="0.3">
      <c r="B128" s="12"/>
      <c r="C128" s="23" t="s">
        <v>77</v>
      </c>
      <c r="D128" s="24"/>
      <c r="E128" s="17" t="s">
        <v>160</v>
      </c>
      <c r="F128" s="17" t="s">
        <v>103</v>
      </c>
      <c r="G128" s="18"/>
      <c r="H128" s="27">
        <v>13350</v>
      </c>
      <c r="I128" s="19">
        <f t="shared" si="1"/>
        <v>12070911.847999994</v>
      </c>
    </row>
    <row r="129" spans="2:9" ht="29.25" customHeight="1" thickBot="1" x14ac:dyDescent="0.3">
      <c r="B129" s="12"/>
      <c r="C129" s="23" t="s">
        <v>161</v>
      </c>
      <c r="D129" s="24"/>
      <c r="E129" s="17"/>
      <c r="F129" s="17" t="s">
        <v>139</v>
      </c>
      <c r="G129" s="18"/>
      <c r="H129" s="27">
        <v>1088.9000000000001</v>
      </c>
      <c r="I129" s="19">
        <f t="shared" si="1"/>
        <v>12069822.947999993</v>
      </c>
    </row>
    <row r="130" spans="2:9" ht="29.25" customHeight="1" thickBot="1" x14ac:dyDescent="0.3">
      <c r="B130" s="12"/>
      <c r="C130" s="23" t="s">
        <v>161</v>
      </c>
      <c r="D130" s="24"/>
      <c r="E130" s="17" t="s">
        <v>162</v>
      </c>
      <c r="F130" s="17" t="s">
        <v>97</v>
      </c>
      <c r="G130" s="18"/>
      <c r="H130" s="27">
        <v>10000</v>
      </c>
      <c r="I130" s="19">
        <f t="shared" si="1"/>
        <v>12059822.947999993</v>
      </c>
    </row>
    <row r="131" spans="2:9" ht="29.25" customHeight="1" thickBot="1" x14ac:dyDescent="0.3">
      <c r="B131" s="12"/>
      <c r="C131" s="23" t="s">
        <v>163</v>
      </c>
      <c r="D131" s="24"/>
      <c r="E131" s="17" t="s">
        <v>164</v>
      </c>
      <c r="F131" s="17" t="s">
        <v>165</v>
      </c>
      <c r="G131" s="18"/>
      <c r="H131" s="27">
        <v>13500</v>
      </c>
      <c r="I131" s="19">
        <f t="shared" si="1"/>
        <v>12046322.947999993</v>
      </c>
    </row>
    <row r="132" spans="2:9" ht="29.25" customHeight="1" thickBot="1" x14ac:dyDescent="0.3">
      <c r="B132" s="12"/>
      <c r="C132" s="23" t="s">
        <v>163</v>
      </c>
      <c r="D132" s="24"/>
      <c r="E132" s="17" t="s">
        <v>166</v>
      </c>
      <c r="F132" s="17" t="s">
        <v>108</v>
      </c>
      <c r="G132" s="18"/>
      <c r="H132" s="27">
        <v>128535.24</v>
      </c>
      <c r="I132" s="19">
        <f t="shared" si="1"/>
        <v>11917787.707999993</v>
      </c>
    </row>
    <row r="133" spans="2:9" ht="29.25" customHeight="1" thickBot="1" x14ac:dyDescent="0.3">
      <c r="B133" s="12"/>
      <c r="C133" s="23" t="s">
        <v>82</v>
      </c>
      <c r="D133" s="24"/>
      <c r="E133" s="17">
        <v>4596</v>
      </c>
      <c r="F133" s="17" t="s">
        <v>97</v>
      </c>
      <c r="G133" s="18"/>
      <c r="H133" s="27">
        <v>15000</v>
      </c>
      <c r="I133" s="19">
        <f t="shared" si="1"/>
        <v>11902787.707999993</v>
      </c>
    </row>
    <row r="134" spans="2:9" ht="29.25" customHeight="1" thickBot="1" x14ac:dyDescent="0.3">
      <c r="B134" s="12"/>
      <c r="C134" s="23" t="s">
        <v>82</v>
      </c>
      <c r="D134" s="24"/>
      <c r="E134" s="17" t="s">
        <v>166</v>
      </c>
      <c r="F134" s="17" t="s">
        <v>132</v>
      </c>
      <c r="G134" s="18"/>
      <c r="H134" s="27">
        <v>5144.2299999999996</v>
      </c>
      <c r="I134" s="19">
        <f t="shared" si="1"/>
        <v>11897643.477999993</v>
      </c>
    </row>
    <row r="135" spans="2:9" ht="29.25" customHeight="1" thickBot="1" x14ac:dyDescent="0.3">
      <c r="B135" s="12"/>
      <c r="C135" s="23" t="s">
        <v>82</v>
      </c>
      <c r="D135" s="24"/>
      <c r="E135" s="17" t="s">
        <v>167</v>
      </c>
      <c r="F135" s="17" t="s">
        <v>168</v>
      </c>
      <c r="G135" s="18"/>
      <c r="H135" s="27">
        <v>228202.54</v>
      </c>
      <c r="I135" s="19">
        <f t="shared" si="1"/>
        <v>11669440.937999994</v>
      </c>
    </row>
    <row r="136" spans="2:9" ht="29.25" customHeight="1" thickBot="1" x14ac:dyDescent="0.3">
      <c r="B136" s="12"/>
      <c r="C136" s="23" t="s">
        <v>82</v>
      </c>
      <c r="D136" s="24"/>
      <c r="E136" s="17" t="s">
        <v>169</v>
      </c>
      <c r="F136" s="17" t="s">
        <v>170</v>
      </c>
      <c r="G136" s="18"/>
      <c r="H136" s="27">
        <v>5500</v>
      </c>
      <c r="I136" s="19">
        <f t="shared" si="1"/>
        <v>11663940.937999994</v>
      </c>
    </row>
    <row r="137" spans="2:9" ht="29.25" customHeight="1" thickBot="1" x14ac:dyDescent="0.3">
      <c r="B137" s="12"/>
      <c r="C137" s="23" t="s">
        <v>82</v>
      </c>
      <c r="D137" s="24"/>
      <c r="E137" s="17" t="s">
        <v>171</v>
      </c>
      <c r="F137" s="17" t="s">
        <v>172</v>
      </c>
      <c r="G137" s="18"/>
      <c r="H137" s="27">
        <v>43896</v>
      </c>
      <c r="I137" s="19">
        <f t="shared" si="1"/>
        <v>11620044.937999994</v>
      </c>
    </row>
    <row r="138" spans="2:9" ht="29.25" customHeight="1" thickBot="1" x14ac:dyDescent="0.3">
      <c r="B138" s="12"/>
      <c r="C138" s="23" t="s">
        <v>86</v>
      </c>
      <c r="D138" s="24"/>
      <c r="E138" s="17" t="s">
        <v>173</v>
      </c>
      <c r="F138" s="17" t="s">
        <v>174</v>
      </c>
      <c r="G138" s="18"/>
      <c r="H138" s="27">
        <v>9000</v>
      </c>
      <c r="I138" s="19">
        <f t="shared" si="1"/>
        <v>11611044.937999994</v>
      </c>
    </row>
    <row r="139" spans="2:9" ht="29.25" customHeight="1" thickBot="1" x14ac:dyDescent="0.3">
      <c r="B139" s="12"/>
      <c r="C139" s="23" t="s">
        <v>86</v>
      </c>
      <c r="D139" s="24"/>
      <c r="E139" s="17" t="s">
        <v>175</v>
      </c>
      <c r="F139" s="17" t="s">
        <v>176</v>
      </c>
      <c r="G139" s="18"/>
      <c r="H139" s="27">
        <v>169500</v>
      </c>
      <c r="I139" s="19">
        <f t="shared" si="1"/>
        <v>11441544.937999994</v>
      </c>
    </row>
    <row r="140" spans="2:9" ht="29.25" customHeight="1" thickBot="1" x14ac:dyDescent="0.3">
      <c r="B140" s="12"/>
      <c r="C140" s="23" t="s">
        <v>86</v>
      </c>
      <c r="D140" s="24"/>
      <c r="E140" s="17" t="s">
        <v>177</v>
      </c>
      <c r="F140" s="17" t="s">
        <v>178</v>
      </c>
      <c r="G140" s="18"/>
      <c r="H140" s="27">
        <v>9791.2199999999993</v>
      </c>
      <c r="I140" s="19">
        <f t="shared" si="1"/>
        <v>11431753.717999993</v>
      </c>
    </row>
    <row r="141" spans="2:9" ht="29.25" customHeight="1" thickBot="1" x14ac:dyDescent="0.3">
      <c r="B141" s="12"/>
      <c r="C141" s="23" t="s">
        <v>86</v>
      </c>
      <c r="D141" s="24"/>
      <c r="E141" s="17" t="s">
        <v>179</v>
      </c>
      <c r="F141" s="17" t="s">
        <v>180</v>
      </c>
      <c r="G141" s="18"/>
      <c r="H141" s="27">
        <v>50000</v>
      </c>
      <c r="I141" s="19">
        <f t="shared" si="1"/>
        <v>11381753.717999993</v>
      </c>
    </row>
    <row r="142" spans="2:9" ht="29.25" customHeight="1" thickBot="1" x14ac:dyDescent="0.3">
      <c r="B142" s="12"/>
      <c r="C142" s="23" t="s">
        <v>86</v>
      </c>
      <c r="D142" s="24"/>
      <c r="E142" s="17" t="s">
        <v>181</v>
      </c>
      <c r="F142" s="17" t="s">
        <v>103</v>
      </c>
      <c r="G142" s="18"/>
      <c r="H142" s="27">
        <v>9000</v>
      </c>
      <c r="I142" s="19">
        <f t="shared" si="1"/>
        <v>11372753.717999993</v>
      </c>
    </row>
    <row r="143" spans="2:9" ht="29.25" customHeight="1" thickBot="1" x14ac:dyDescent="0.3">
      <c r="B143" s="12"/>
      <c r="C143" s="23" t="s">
        <v>86</v>
      </c>
      <c r="D143" s="24"/>
      <c r="E143" s="17" t="s">
        <v>182</v>
      </c>
      <c r="F143" s="17" t="s">
        <v>103</v>
      </c>
      <c r="G143" s="18"/>
      <c r="H143" s="27">
        <v>12700</v>
      </c>
      <c r="I143" s="19">
        <f t="shared" ref="I143:I176" si="2">I142+G143-H143</f>
        <v>11360053.717999993</v>
      </c>
    </row>
    <row r="144" spans="2:9" ht="29.25" customHeight="1" thickBot="1" x14ac:dyDescent="0.3">
      <c r="B144" s="12"/>
      <c r="C144" s="23" t="s">
        <v>86</v>
      </c>
      <c r="D144" s="24"/>
      <c r="E144" s="17" t="s">
        <v>183</v>
      </c>
      <c r="F144" s="17" t="s">
        <v>103</v>
      </c>
      <c r="G144" s="18"/>
      <c r="H144" s="27">
        <v>8550</v>
      </c>
      <c r="I144" s="19">
        <f t="shared" si="2"/>
        <v>11351503.717999993</v>
      </c>
    </row>
    <row r="145" spans="2:9" ht="29.25" customHeight="1" thickBot="1" x14ac:dyDescent="0.3">
      <c r="B145" s="12"/>
      <c r="C145" s="23" t="s">
        <v>86</v>
      </c>
      <c r="D145" s="24"/>
      <c r="E145" s="17" t="s">
        <v>184</v>
      </c>
      <c r="F145" s="17" t="s">
        <v>103</v>
      </c>
      <c r="G145" s="18"/>
      <c r="H145" s="27">
        <v>12700</v>
      </c>
      <c r="I145" s="19">
        <f t="shared" si="2"/>
        <v>11338803.717999993</v>
      </c>
    </row>
    <row r="146" spans="2:9" ht="29.25" customHeight="1" thickBot="1" x14ac:dyDescent="0.3">
      <c r="B146" s="12"/>
      <c r="C146" s="23" t="s">
        <v>86</v>
      </c>
      <c r="D146" s="24"/>
      <c r="E146" s="17" t="s">
        <v>185</v>
      </c>
      <c r="F146" s="17" t="s">
        <v>103</v>
      </c>
      <c r="G146" s="18"/>
      <c r="H146" s="27">
        <v>8550</v>
      </c>
      <c r="I146" s="19">
        <f t="shared" si="2"/>
        <v>11330253.717999993</v>
      </c>
    </row>
    <row r="147" spans="2:9" ht="29.25" customHeight="1" thickBot="1" x14ac:dyDescent="0.3">
      <c r="B147" s="12"/>
      <c r="C147" s="23" t="s">
        <v>86</v>
      </c>
      <c r="D147" s="24"/>
      <c r="E147" s="17" t="s">
        <v>186</v>
      </c>
      <c r="F147" s="17" t="s">
        <v>103</v>
      </c>
      <c r="G147" s="18"/>
      <c r="H147" s="27">
        <v>8550</v>
      </c>
      <c r="I147" s="19">
        <f t="shared" si="2"/>
        <v>11321703.717999993</v>
      </c>
    </row>
    <row r="148" spans="2:9" ht="39.75" customHeight="1" thickBot="1" x14ac:dyDescent="0.3">
      <c r="B148" s="12"/>
      <c r="C148" s="23" t="s">
        <v>86</v>
      </c>
      <c r="D148" s="24"/>
      <c r="E148" s="17" t="s">
        <v>187</v>
      </c>
      <c r="F148" s="17" t="s">
        <v>103</v>
      </c>
      <c r="G148" s="18"/>
      <c r="H148" s="27">
        <v>12700</v>
      </c>
      <c r="I148" s="19">
        <f t="shared" si="2"/>
        <v>11309003.717999993</v>
      </c>
    </row>
    <row r="149" spans="2:9" ht="29.25" customHeight="1" thickBot="1" x14ac:dyDescent="0.3">
      <c r="B149" s="12"/>
      <c r="C149" s="23" t="s">
        <v>86</v>
      </c>
      <c r="D149" s="24"/>
      <c r="E149" s="17" t="s">
        <v>188</v>
      </c>
      <c r="F149" s="17" t="s">
        <v>103</v>
      </c>
      <c r="G149" s="18"/>
      <c r="H149" s="27">
        <v>12700</v>
      </c>
      <c r="I149" s="19">
        <f t="shared" si="2"/>
        <v>11296303.717999993</v>
      </c>
    </row>
    <row r="150" spans="2:9" ht="29.25" customHeight="1" thickBot="1" x14ac:dyDescent="0.3">
      <c r="B150" s="12"/>
      <c r="C150" s="23" t="s">
        <v>86</v>
      </c>
      <c r="D150" s="24"/>
      <c r="E150" s="17" t="s">
        <v>189</v>
      </c>
      <c r="F150" s="17" t="s">
        <v>103</v>
      </c>
      <c r="G150" s="18"/>
      <c r="H150" s="27">
        <v>10400</v>
      </c>
      <c r="I150" s="19">
        <f t="shared" si="2"/>
        <v>11285903.717999993</v>
      </c>
    </row>
    <row r="151" spans="2:9" ht="29.25" customHeight="1" thickBot="1" x14ac:dyDescent="0.3">
      <c r="B151" s="12"/>
      <c r="C151" s="23" t="s">
        <v>86</v>
      </c>
      <c r="D151" s="24"/>
      <c r="E151" s="29" t="s">
        <v>190</v>
      </c>
      <c r="F151" s="17" t="s">
        <v>103</v>
      </c>
      <c r="G151" s="18"/>
      <c r="H151" s="27">
        <v>10400</v>
      </c>
      <c r="I151" s="19">
        <f t="shared" si="2"/>
        <v>11275503.717999993</v>
      </c>
    </row>
    <row r="152" spans="2:9" ht="29.25" customHeight="1" thickBot="1" x14ac:dyDescent="0.3">
      <c r="B152" s="12"/>
      <c r="C152" s="23" t="s">
        <v>86</v>
      </c>
      <c r="D152" s="24"/>
      <c r="E152" s="17" t="s">
        <v>191</v>
      </c>
      <c r="F152" s="17" t="s">
        <v>103</v>
      </c>
      <c r="G152" s="18"/>
      <c r="H152" s="27">
        <v>27800</v>
      </c>
      <c r="I152" s="19">
        <f t="shared" si="2"/>
        <v>11247703.717999993</v>
      </c>
    </row>
    <row r="153" spans="2:9" ht="29.25" customHeight="1" thickBot="1" x14ac:dyDescent="0.3">
      <c r="B153" s="12"/>
      <c r="C153" s="23" t="s">
        <v>86</v>
      </c>
      <c r="D153" s="24"/>
      <c r="E153" s="17" t="s">
        <v>192</v>
      </c>
      <c r="F153" s="17" t="s">
        <v>103</v>
      </c>
      <c r="G153" s="18"/>
      <c r="H153" s="27">
        <v>23000</v>
      </c>
      <c r="I153" s="19">
        <f t="shared" si="2"/>
        <v>11224703.717999993</v>
      </c>
    </row>
    <row r="154" spans="2:9" ht="29.25" customHeight="1" thickBot="1" x14ac:dyDescent="0.3">
      <c r="B154" s="12"/>
      <c r="C154" s="23" t="s">
        <v>86</v>
      </c>
      <c r="D154" s="24"/>
      <c r="E154" s="17" t="s">
        <v>193</v>
      </c>
      <c r="F154" s="17" t="s">
        <v>103</v>
      </c>
      <c r="G154" s="18"/>
      <c r="H154" s="27">
        <v>19000</v>
      </c>
      <c r="I154" s="19">
        <f t="shared" si="2"/>
        <v>11205703.717999993</v>
      </c>
    </row>
    <row r="155" spans="2:9" ht="29.25" customHeight="1" thickBot="1" x14ac:dyDescent="0.3">
      <c r="B155" s="12"/>
      <c r="C155" s="23" t="s">
        <v>86</v>
      </c>
      <c r="D155" s="24"/>
      <c r="E155" s="17" t="s">
        <v>194</v>
      </c>
      <c r="F155" s="17" t="s">
        <v>103</v>
      </c>
      <c r="G155" s="18"/>
      <c r="H155" s="27">
        <v>15600</v>
      </c>
      <c r="I155" s="19">
        <f t="shared" si="2"/>
        <v>11190103.717999993</v>
      </c>
    </row>
    <row r="156" spans="2:9" ht="29.25" customHeight="1" thickBot="1" x14ac:dyDescent="0.3">
      <c r="B156" s="12"/>
      <c r="C156" s="23" t="s">
        <v>86</v>
      </c>
      <c r="D156" s="24"/>
      <c r="E156" s="17" t="s">
        <v>195</v>
      </c>
      <c r="F156" s="17" t="s">
        <v>103</v>
      </c>
      <c r="G156" s="18"/>
      <c r="H156" s="27">
        <v>15600</v>
      </c>
      <c r="I156" s="19">
        <f t="shared" si="2"/>
        <v>11174503.717999993</v>
      </c>
    </row>
    <row r="157" spans="2:9" ht="29.25" customHeight="1" thickBot="1" x14ac:dyDescent="0.3">
      <c r="B157" s="12"/>
      <c r="C157" s="23" t="s">
        <v>88</v>
      </c>
      <c r="D157" s="24"/>
      <c r="E157" s="17" t="s">
        <v>196</v>
      </c>
      <c r="F157" s="17" t="s">
        <v>97</v>
      </c>
      <c r="G157" s="18"/>
      <c r="H157" s="27">
        <v>150000</v>
      </c>
      <c r="I157" s="19">
        <f t="shared" si="2"/>
        <v>11024503.717999993</v>
      </c>
    </row>
    <row r="158" spans="2:9" ht="29.25" customHeight="1" thickBot="1" x14ac:dyDescent="0.3">
      <c r="B158" s="12"/>
      <c r="C158" s="23" t="s">
        <v>88</v>
      </c>
      <c r="D158" s="24"/>
      <c r="E158" s="17" t="s">
        <v>197</v>
      </c>
      <c r="F158" s="17" t="s">
        <v>198</v>
      </c>
      <c r="G158" s="18"/>
      <c r="H158" s="27">
        <v>235576.28</v>
      </c>
      <c r="I158" s="19">
        <f t="shared" si="2"/>
        <v>10788927.437999994</v>
      </c>
    </row>
    <row r="159" spans="2:9" ht="29.25" customHeight="1" thickBot="1" x14ac:dyDescent="0.3">
      <c r="B159" s="12"/>
      <c r="C159" s="23" t="s">
        <v>91</v>
      </c>
      <c r="D159" s="24"/>
      <c r="E159" s="17" t="s">
        <v>199</v>
      </c>
      <c r="F159" s="17" t="s">
        <v>200</v>
      </c>
      <c r="G159" s="18"/>
      <c r="H159" s="27">
        <v>50000</v>
      </c>
      <c r="I159" s="19">
        <f t="shared" si="2"/>
        <v>10738927.437999994</v>
      </c>
    </row>
    <row r="160" spans="2:9" ht="29.25" customHeight="1" thickBot="1" x14ac:dyDescent="0.3">
      <c r="B160" s="12"/>
      <c r="C160" s="23" t="s">
        <v>91</v>
      </c>
      <c r="D160" s="24"/>
      <c r="E160" s="17" t="s">
        <v>201</v>
      </c>
      <c r="F160" s="17" t="s">
        <v>202</v>
      </c>
      <c r="G160" s="18"/>
      <c r="H160" s="27">
        <v>224184.6</v>
      </c>
      <c r="I160" s="19">
        <f t="shared" si="2"/>
        <v>10514742.837999994</v>
      </c>
    </row>
    <row r="161" spans="2:9" ht="29.25" customHeight="1" thickBot="1" x14ac:dyDescent="0.3">
      <c r="B161" s="12"/>
      <c r="C161" s="23" t="s">
        <v>91</v>
      </c>
      <c r="D161" s="24"/>
      <c r="E161" s="17" t="s">
        <v>203</v>
      </c>
      <c r="F161" s="17" t="s">
        <v>204</v>
      </c>
      <c r="G161" s="18"/>
      <c r="H161" s="27">
        <v>55696</v>
      </c>
      <c r="I161" s="19">
        <f t="shared" si="2"/>
        <v>10459046.837999994</v>
      </c>
    </row>
    <row r="162" spans="2:9" ht="29.25" customHeight="1" thickBot="1" x14ac:dyDescent="0.3">
      <c r="B162" s="12"/>
      <c r="C162" s="23" t="s">
        <v>91</v>
      </c>
      <c r="D162" s="24"/>
      <c r="E162" s="17" t="s">
        <v>205</v>
      </c>
      <c r="F162" s="17" t="s">
        <v>139</v>
      </c>
      <c r="G162" s="18"/>
      <c r="H162" s="27">
        <v>2866.17</v>
      </c>
      <c r="I162" s="19">
        <f t="shared" si="2"/>
        <v>10456180.667999994</v>
      </c>
    </row>
    <row r="163" spans="2:9" ht="29.25" customHeight="1" thickBot="1" x14ac:dyDescent="0.3">
      <c r="B163" s="12"/>
      <c r="C163" s="23" t="s">
        <v>92</v>
      </c>
      <c r="D163" s="24"/>
      <c r="E163" s="17" t="s">
        <v>206</v>
      </c>
      <c r="F163" s="17" t="s">
        <v>204</v>
      </c>
      <c r="G163" s="18"/>
      <c r="H163" s="27">
        <v>55696</v>
      </c>
      <c r="I163" s="19">
        <f t="shared" si="2"/>
        <v>10400484.667999994</v>
      </c>
    </row>
    <row r="164" spans="2:9" ht="29.25" customHeight="1" thickBot="1" x14ac:dyDescent="0.3">
      <c r="B164" s="12"/>
      <c r="C164" s="23" t="s">
        <v>207</v>
      </c>
      <c r="D164" s="24"/>
      <c r="E164" s="17" t="s">
        <v>208</v>
      </c>
      <c r="F164" s="17" t="s">
        <v>204</v>
      </c>
      <c r="G164" s="18"/>
      <c r="H164" s="27">
        <v>55696</v>
      </c>
      <c r="I164" s="19">
        <f t="shared" si="2"/>
        <v>10344788.667999994</v>
      </c>
    </row>
    <row r="165" spans="2:9" ht="29.25" customHeight="1" thickBot="1" x14ac:dyDescent="0.3">
      <c r="B165" s="12"/>
      <c r="C165" s="23" t="s">
        <v>93</v>
      </c>
      <c r="D165" s="24"/>
      <c r="E165" s="17">
        <v>4604</v>
      </c>
      <c r="F165" s="17" t="s">
        <v>97</v>
      </c>
      <c r="G165" s="18"/>
      <c r="H165" s="27">
        <v>30000</v>
      </c>
      <c r="I165" s="19">
        <f t="shared" si="2"/>
        <v>10314788.667999994</v>
      </c>
    </row>
    <row r="166" spans="2:9" ht="29.25" customHeight="1" thickBot="1" x14ac:dyDescent="0.3">
      <c r="B166" s="12"/>
      <c r="C166" s="23" t="s">
        <v>93</v>
      </c>
      <c r="D166" s="24"/>
      <c r="E166" s="17" t="s">
        <v>209</v>
      </c>
      <c r="F166" s="17" t="s">
        <v>210</v>
      </c>
      <c r="G166" s="18"/>
      <c r="H166" s="27">
        <v>232102</v>
      </c>
      <c r="I166" s="19">
        <f t="shared" si="2"/>
        <v>10082686.667999994</v>
      </c>
    </row>
    <row r="167" spans="2:9" ht="29.25" customHeight="1" thickBot="1" x14ac:dyDescent="0.3">
      <c r="B167" s="12"/>
      <c r="C167" s="23" t="s">
        <v>93</v>
      </c>
      <c r="D167" s="24"/>
      <c r="E167" s="17" t="s">
        <v>211</v>
      </c>
      <c r="F167" s="17" t="s">
        <v>210</v>
      </c>
      <c r="G167" s="18"/>
      <c r="H167" s="27">
        <v>312040</v>
      </c>
      <c r="I167" s="19">
        <f t="shared" si="2"/>
        <v>9770646.667999994</v>
      </c>
    </row>
    <row r="168" spans="2:9" ht="29.25" customHeight="1" thickBot="1" x14ac:dyDescent="0.3">
      <c r="B168" s="12"/>
      <c r="C168" s="23" t="s">
        <v>93</v>
      </c>
      <c r="D168" s="24"/>
      <c r="E168" s="17">
        <v>4580</v>
      </c>
      <c r="F168" s="17" t="s">
        <v>97</v>
      </c>
      <c r="G168" s="18"/>
      <c r="H168" s="27">
        <v>30000</v>
      </c>
      <c r="I168" s="19">
        <f t="shared" si="2"/>
        <v>9740646.667999994</v>
      </c>
    </row>
    <row r="169" spans="2:9" ht="29.25" customHeight="1" thickBot="1" x14ac:dyDescent="0.3">
      <c r="B169" s="12"/>
      <c r="C169" s="23" t="s">
        <v>93</v>
      </c>
      <c r="D169" s="24"/>
      <c r="E169" s="17"/>
      <c r="F169" s="17" t="s">
        <v>139</v>
      </c>
      <c r="G169" s="18"/>
      <c r="H169" s="27">
        <v>1403.29</v>
      </c>
      <c r="I169" s="19">
        <f t="shared" si="2"/>
        <v>9739243.3779999949</v>
      </c>
    </row>
    <row r="170" spans="2:9" ht="29.25" hidden="1" customHeight="1" thickBot="1" x14ac:dyDescent="0.3">
      <c r="B170" s="12"/>
      <c r="C170" s="23"/>
      <c r="D170" s="24"/>
      <c r="E170" s="17"/>
      <c r="F170" s="17"/>
      <c r="G170" s="18"/>
      <c r="H170" s="27"/>
      <c r="I170" s="19">
        <f t="shared" si="2"/>
        <v>9739243.3779999949</v>
      </c>
    </row>
    <row r="171" spans="2:9" ht="29.25" hidden="1" customHeight="1" thickBot="1" x14ac:dyDescent="0.3">
      <c r="B171" s="12"/>
      <c r="C171" s="23"/>
      <c r="D171" s="24"/>
      <c r="E171" s="17"/>
      <c r="F171" s="17"/>
      <c r="G171" s="18"/>
      <c r="H171" s="27"/>
      <c r="I171" s="19">
        <f t="shared" si="2"/>
        <v>9739243.3779999949</v>
      </c>
    </row>
    <row r="172" spans="2:9" ht="29.25" hidden="1" customHeight="1" thickBot="1" x14ac:dyDescent="0.3">
      <c r="B172" s="12"/>
      <c r="C172" s="23"/>
      <c r="D172" s="24"/>
      <c r="E172" s="17"/>
      <c r="F172" s="17"/>
      <c r="G172" s="18"/>
      <c r="H172" s="27"/>
      <c r="I172" s="19">
        <f t="shared" si="2"/>
        <v>9739243.3779999949</v>
      </c>
    </row>
    <row r="173" spans="2:9" ht="29.25" hidden="1" customHeight="1" thickBot="1" x14ac:dyDescent="0.3">
      <c r="B173" s="12"/>
      <c r="C173" s="23"/>
      <c r="D173" s="24"/>
      <c r="E173" s="17"/>
      <c r="F173" s="17"/>
      <c r="G173" s="18"/>
      <c r="H173" s="27"/>
      <c r="I173" s="19">
        <f t="shared" si="2"/>
        <v>9739243.3779999949</v>
      </c>
    </row>
    <row r="174" spans="2:9" ht="29.25" hidden="1" customHeight="1" thickBot="1" x14ac:dyDescent="0.3">
      <c r="B174" s="12"/>
      <c r="C174" s="23"/>
      <c r="D174" s="24"/>
      <c r="E174" s="17"/>
      <c r="F174" s="17"/>
      <c r="G174" s="18"/>
      <c r="H174" s="18"/>
      <c r="I174" s="19">
        <f t="shared" si="2"/>
        <v>9739243.3779999949</v>
      </c>
    </row>
    <row r="175" spans="2:9" ht="29.25" hidden="1" customHeight="1" thickBot="1" x14ac:dyDescent="0.3">
      <c r="B175" s="12"/>
      <c r="C175" s="23"/>
      <c r="D175" s="24"/>
      <c r="E175" s="17"/>
      <c r="F175" s="17"/>
      <c r="G175" s="18"/>
      <c r="H175" s="18"/>
      <c r="I175" s="19">
        <f t="shared" si="2"/>
        <v>9739243.3779999949</v>
      </c>
    </row>
    <row r="176" spans="2:9" ht="29.25" hidden="1" customHeight="1" thickBot="1" x14ac:dyDescent="0.3">
      <c r="B176" s="12"/>
      <c r="C176" s="23"/>
      <c r="D176" s="24"/>
      <c r="E176" s="13"/>
      <c r="F176" s="17"/>
      <c r="G176" s="18"/>
      <c r="H176" s="18"/>
      <c r="I176" s="19">
        <f t="shared" si="2"/>
        <v>9739243.3779999949</v>
      </c>
    </row>
    <row r="177" spans="2:11" ht="18" customHeight="1" thickBot="1" x14ac:dyDescent="0.3">
      <c r="B177" s="12"/>
      <c r="C177" s="13"/>
      <c r="D177" s="13"/>
      <c r="E177" s="30"/>
      <c r="F177" s="17"/>
      <c r="G177" s="27"/>
      <c r="H177" s="27"/>
      <c r="I177" s="19">
        <f>I176+G177-H177</f>
        <v>9739243.3779999949</v>
      </c>
    </row>
    <row r="178" spans="2:11" ht="28.5" customHeight="1" thickBot="1" x14ac:dyDescent="0.35">
      <c r="B178" s="31"/>
      <c r="C178" s="32"/>
      <c r="D178" s="33"/>
      <c r="E178" s="34"/>
      <c r="F178" s="35" t="s">
        <v>212</v>
      </c>
      <c r="G178" s="36">
        <f>SUM(G15:G177)</f>
        <v>1359892</v>
      </c>
      <c r="H178" s="37">
        <f>SUM(H14:H177)</f>
        <v>4187154.92</v>
      </c>
      <c r="I178" s="16">
        <f>+I14+G178-H178</f>
        <v>9729243.377999993</v>
      </c>
      <c r="J178" s="38"/>
      <c r="K178" s="39"/>
    </row>
    <row r="179" spans="2:11" ht="22.5" customHeight="1" x14ac:dyDescent="0.25">
      <c r="B179" s="1"/>
      <c r="C179" s="40"/>
      <c r="D179" s="40"/>
      <c r="E179" s="1"/>
      <c r="F179" s="1"/>
      <c r="G179" s="1"/>
      <c r="H179" s="41"/>
      <c r="I179" s="41"/>
      <c r="J179" s="39"/>
      <c r="K179" s="42"/>
    </row>
    <row r="180" spans="2:11" ht="54" customHeight="1" x14ac:dyDescent="0.25">
      <c r="B180" s="1"/>
      <c r="C180" s="43"/>
      <c r="D180" s="43"/>
      <c r="E180" s="1"/>
      <c r="F180" s="1"/>
      <c r="G180" s="1"/>
      <c r="H180" s="44"/>
      <c r="I180" s="45"/>
    </row>
    <row r="181" spans="2:11" ht="0.75" customHeight="1" x14ac:dyDescent="0.25">
      <c r="B181" s="1"/>
      <c r="C181" s="43"/>
      <c r="D181" s="43"/>
      <c r="E181" s="1"/>
      <c r="F181" s="1"/>
      <c r="G181" s="1"/>
      <c r="H181" s="1"/>
      <c r="I181" s="1"/>
    </row>
    <row r="182" spans="2:11" ht="16.5" customHeight="1" x14ac:dyDescent="0.25">
      <c r="B182" s="1"/>
      <c r="C182" s="40"/>
      <c r="D182" s="40"/>
      <c r="E182" s="1"/>
      <c r="F182" s="1"/>
      <c r="G182" s="1"/>
      <c r="H182" s="1"/>
      <c r="I182" s="45"/>
      <c r="K182" s="39"/>
    </row>
    <row r="183" spans="2:11" ht="19.5" x14ac:dyDescent="0.3">
      <c r="B183" s="46" t="s">
        <v>213</v>
      </c>
      <c r="C183" s="46"/>
      <c r="D183" s="46"/>
      <c r="E183" s="46"/>
      <c r="F183" s="47" t="s">
        <v>214</v>
      </c>
      <c r="G183" s="48" t="s">
        <v>215</v>
      </c>
      <c r="H183" s="48"/>
      <c r="I183" s="48"/>
      <c r="K183" s="49"/>
    </row>
    <row r="184" spans="2:11" ht="5.25" customHeight="1" x14ac:dyDescent="0.4">
      <c r="B184" s="50"/>
      <c r="C184" s="47"/>
      <c r="D184" s="47"/>
      <c r="E184" s="47"/>
      <c r="F184" s="47"/>
      <c r="G184" s="51"/>
      <c r="H184" s="51"/>
      <c r="I184" s="51"/>
      <c r="J184" s="52"/>
    </row>
    <row r="185" spans="2:11" ht="19.5" x14ac:dyDescent="0.3">
      <c r="B185" s="53" t="s">
        <v>216</v>
      </c>
      <c r="C185" s="53"/>
      <c r="D185" s="53"/>
      <c r="E185" s="53"/>
      <c r="F185" s="54" t="s">
        <v>217</v>
      </c>
      <c r="G185" s="55" t="s">
        <v>218</v>
      </c>
      <c r="H185" s="55"/>
      <c r="I185" s="55"/>
    </row>
    <row r="186" spans="2:11" ht="19.5" x14ac:dyDescent="0.3">
      <c r="B186" s="46" t="s">
        <v>219</v>
      </c>
      <c r="C186" s="46"/>
      <c r="D186" s="46"/>
      <c r="E186" s="46"/>
      <c r="F186" s="47" t="s">
        <v>220</v>
      </c>
      <c r="G186" s="48" t="s">
        <v>221</v>
      </c>
      <c r="H186" s="48"/>
      <c r="I186" s="48"/>
    </row>
    <row r="187" spans="2:11" ht="19.5" x14ac:dyDescent="0.3">
      <c r="B187" s="50"/>
      <c r="C187" s="56"/>
      <c r="D187" s="56"/>
      <c r="E187" s="56"/>
      <c r="F187" s="57"/>
      <c r="G187" s="57"/>
      <c r="H187" s="57"/>
      <c r="I187" s="57"/>
      <c r="J187" s="52"/>
    </row>
    <row r="188" spans="2:11" ht="19.5" x14ac:dyDescent="0.3">
      <c r="B188" s="50"/>
      <c r="C188" s="56"/>
      <c r="D188" s="56"/>
      <c r="E188" s="56"/>
      <c r="F188" s="57"/>
      <c r="G188" s="57"/>
      <c r="H188" s="57"/>
      <c r="I188" s="57"/>
    </row>
    <row r="189" spans="2:11" ht="18" x14ac:dyDescent="0.25">
      <c r="B189" s="58"/>
      <c r="C189" s="58"/>
      <c r="D189" s="58"/>
      <c r="E189" s="58"/>
      <c r="F189" s="59"/>
      <c r="G189" s="57"/>
      <c r="H189" s="60"/>
      <c r="I189" s="57"/>
    </row>
    <row r="190" spans="2:11" x14ac:dyDescent="0.25">
      <c r="B190" s="1"/>
      <c r="C190" s="1"/>
      <c r="D190" s="1"/>
      <c r="E190" s="1"/>
      <c r="F190" s="1"/>
      <c r="G190" s="1"/>
      <c r="H190" s="1"/>
      <c r="I190" s="1"/>
    </row>
    <row r="191" spans="2:11" x14ac:dyDescent="0.25">
      <c r="B191" s="1"/>
      <c r="C191" s="1"/>
      <c r="D191" s="1"/>
      <c r="E191" s="1"/>
      <c r="F191" s="1"/>
      <c r="G191" s="1"/>
      <c r="H191" s="1"/>
      <c r="I191" s="1"/>
    </row>
    <row r="192" spans="2:11" x14ac:dyDescent="0.25">
      <c r="B192" s="1"/>
      <c r="C192" s="1"/>
      <c r="D192" s="1"/>
      <c r="E192" s="1"/>
      <c r="F192" s="1"/>
      <c r="G192" s="1"/>
      <c r="H192" s="1"/>
      <c r="I192" s="1"/>
    </row>
  </sheetData>
  <autoFilter ref="C11:I178" xr:uid="{BA612BCB-4930-4DFC-B05F-BEB59C6EE32C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8">
    <mergeCell ref="G184:I184"/>
    <mergeCell ref="B185:E185"/>
    <mergeCell ref="G185:I185"/>
    <mergeCell ref="B186:E186"/>
    <mergeCell ref="G186:I186"/>
    <mergeCell ref="B189:E189"/>
    <mergeCell ref="B11:B13"/>
    <mergeCell ref="C11:I11"/>
    <mergeCell ref="C12:E12"/>
    <mergeCell ref="G12:I12"/>
    <mergeCell ref="B183:E183"/>
    <mergeCell ref="G183:I183"/>
    <mergeCell ref="B2:I3"/>
    <mergeCell ref="B4:I4"/>
    <mergeCell ref="B5:I6"/>
    <mergeCell ref="B7:I7"/>
    <mergeCell ref="B8:I8"/>
    <mergeCell ref="B9:I9"/>
  </mergeCells>
  <pageMargins left="0.23622047244094491" right="0.23622047244094491" top="0.35433070866141736" bottom="0.74803149606299213" header="0.31496062992125984" footer="0.31496062992125984"/>
  <pageSetup scale="45" fitToHeight="0" orientation="portrait" r:id="rId1"/>
  <rowBreaks count="6" manualBreakCount="6">
    <brk id="61" min="1" max="8" man="1"/>
    <brk id="112" min="1" max="8" man="1"/>
    <brk id="163" min="1" max="8" man="1"/>
    <brk id="186" min="1" max="7" man="1"/>
    <brk id="190" min="1" max="7" man="1"/>
    <brk id="191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 JULIO</vt:lpstr>
      <vt:lpstr>'INGRESOS Y EGRESOS JULIO'!Área_de_impresión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2025-08-18T19:18:24Z</dcterms:created>
  <dcterms:modified xsi:type="dcterms:W3CDTF">2025-08-18T19:18:57Z</dcterms:modified>
</cp:coreProperties>
</file>